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Lançamentos" sheetId="2" state="visible" r:id="rId2"/>
    <sheet xmlns:r="http://schemas.openxmlformats.org/officeDocument/2006/relationships" name="Configuração" sheetId="3" state="visible" r:id="rId3"/>
    <sheet xmlns:r="http://schemas.openxmlformats.org/officeDocument/2006/relationships" name="Gráfico" sheetId="4" state="hidden" r:id="rId4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2">
    <numFmt numFmtId="164" formatCode="R$ #,##0.00"/>
    <numFmt numFmtId="165" formatCode="dd/mm/yyyy"/>
  </numFmts>
  <fonts count="9">
    <font>
      <name val="Calibri"/>
      <family val="2"/>
      <color theme="1"/>
      <sz val="11"/>
      <scheme val="minor"/>
    </font>
    <font>
      <b val="1"/>
      <color rgb="00FFFFFF"/>
      <sz val="20"/>
    </font>
    <font>
      <i val="1"/>
      <color rgb="0052606D"/>
    </font>
    <font>
      <b val="1"/>
      <color rgb="00FFFFFF"/>
    </font>
    <font>
      <b val="1"/>
      <sz val="15"/>
    </font>
    <font>
      <b val="1"/>
      <color rgb="001F4E78"/>
      <sz val="14"/>
    </font>
    <font>
      <b val="1"/>
      <color rgb="00FFFFFF"/>
      <sz val="18"/>
    </font>
    <font>
      <b val="1"/>
    </font>
    <font>
      <i val="1"/>
      <color rgb="00667085"/>
    </font>
  </fonts>
  <fills count="7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2E7D32"/>
      </patternFill>
    </fill>
    <fill>
      <patternFill patternType="solid">
        <fgColor rgb="00F4F7F9"/>
      </patternFill>
    </fill>
    <fill>
      <patternFill patternType="solid">
        <fgColor rgb="00C62828"/>
      </patternFill>
    </fill>
    <fill>
      <patternFill patternType="solid">
        <fgColor rgb="00FFF4CC"/>
      </patternFill>
    </fill>
  </fills>
  <borders count="2">
    <border>
      <left/>
      <right/>
      <top/>
      <bottom/>
      <diagonal/>
    </border>
    <border>
      <bottom style="thin">
        <color rgb="00D0D7DE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3" borderId="0" applyAlignment="1" pivotButton="0" quotePrefix="0" xfId="0">
      <alignment horizontal="center"/>
    </xf>
    <xf numFmtId="0" fontId="3" fillId="5" borderId="0" applyAlignment="1" pivotButton="0" quotePrefix="0" xfId="0">
      <alignment horizontal="center"/>
    </xf>
    <xf numFmtId="0" fontId="3" fillId="2" borderId="0" applyAlignment="1" pivotButton="0" quotePrefix="0" xfId="0">
      <alignment horizontal="center"/>
    </xf>
    <xf numFmtId="164" fontId="4" fillId="4" borderId="0" applyAlignment="1" pivotButton="0" quotePrefix="0" xfId="0">
      <alignment horizontal="center"/>
    </xf>
    <xf numFmtId="0" fontId="5" fillId="0" borderId="0" pivotButton="0" quotePrefix="0" xfId="0"/>
    <xf numFmtId="0" fontId="3" fillId="2" borderId="0" pivotButton="0" quotePrefix="0" xfId="0"/>
    <xf numFmtId="0" fontId="0" fillId="0" borderId="1" pivotButton="0" quotePrefix="0" xfId="0"/>
    <xf numFmtId="164" fontId="0" fillId="0" borderId="1" pivotButton="0" quotePrefix="0" xfId="0"/>
    <xf numFmtId="164" fontId="0" fillId="0" borderId="0" pivotButton="0" quotePrefix="0" xfId="0"/>
    <xf numFmtId="0" fontId="6" fillId="2" borderId="0" applyAlignment="1" pivotButton="0" quotePrefix="0" xfId="0">
      <alignment horizontal="center"/>
    </xf>
    <xf numFmtId="0" fontId="0" fillId="6" borderId="1" pivotButton="0" quotePrefix="0" xfId="0"/>
    <xf numFmtId="165" fontId="0" fillId="6" borderId="1" pivotButton="0" quotePrefix="0" xfId="0"/>
    <xf numFmtId="164" fontId="0" fillId="6" borderId="1" pivotButton="0" quotePrefix="0" xfId="0"/>
    <xf numFmtId="0" fontId="7" fillId="0" borderId="0" pivotButton="0" quotePrefix="0" xfId="0"/>
    <xf numFmtId="0" fontId="0" fillId="6" borderId="0" pivotButton="0" quotePrefix="0" xfId="0"/>
    <xf numFmtId="164" fontId="0" fillId="6" borderId="0" pivotButton="0" quotePrefix="0" xfId="0"/>
    <xf numFmtId="0" fontId="5" fillId="0" borderId="0" applyAlignment="1" pivotButton="0" quotePrefix="0" xfId="0">
      <alignment horizontal="center"/>
    </xf>
    <xf numFmtId="0" fontId="8" fillId="0" borderId="0" applyAlignment="1" pivotButton="0" quotePrefix="0" xfId="0">
      <alignment horizontal="center" wrapText="1"/>
    </xf>
  </cellXfs>
  <cellStyles count="1">
    <cellStyle name="Normal" xfId="0" builtinId="0" hidden="0"/>
  </cellStyles>
  <dxfs count="1">
    <dxf>
      <fill>
        <patternFill patternType="solid">
          <fgColor rgb="00FFE1E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das despesas</a:t>
            </a:r>
          </a:p>
        </rich>
      </tx>
    </title>
    <plotArea>
      <pieChart>
        <varyColors val="1"/>
        <ser>
          <idx val="0"/>
          <order val="0"/>
          <tx>
            <strRef>
              <f>'Gráfico'!B1</f>
            </strRef>
          </tx>
          <spPr>
            <a:ln xmlns:a="http://schemas.openxmlformats.org/drawingml/2006/main">
              <a:prstDash val="solid"/>
            </a:ln>
          </spPr>
          <cat>
            <numRef>
              <f>'Gráfico'!$A$2:$A$12</f>
            </numRef>
          </cat>
          <val>
            <numRef>
              <f>'Gráfico'!$B$2:$B$12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Receitas × Despesas × Saldo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'Dashboard'!B25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'Dashboard'!$A$26:$A$37</f>
            </numRef>
          </cat>
          <val>
            <numRef>
              <f>'Dashboard'!$B$26:$B$37</f>
            </numRef>
          </val>
        </ser>
        <ser>
          <idx val="1"/>
          <order val="1"/>
          <tx>
            <strRef>
              <f>'Dashboard'!C25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'Dashboard'!$A$26:$A$37</f>
            </numRef>
          </cat>
          <val>
            <numRef>
              <f>'Dashboard'!$C$26:$C$37</f>
            </numRef>
          </val>
        </ser>
        <ser>
          <idx val="2"/>
          <order val="2"/>
          <tx>
            <strRef>
              <f>'Dashboard'!D25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'Dashboard'!$A$26:$A$37</f>
            </numRef>
          </cat>
          <val>
            <numRef>
              <f>'Dashboard'!$D$26:$D$37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Mês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8</row>
      <rowOff>0</rowOff>
    </from>
    <ext cx="5040000" cy="34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23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ables/table1.xml><?xml version="1.0" encoding="utf-8"?>
<table xmlns="http://schemas.openxmlformats.org/spreadsheetml/2006/main" id="1" name="Lancamentos" displayName="Lancamentos" ref="A3:G303" headerRowCount="1">
  <autoFilter ref="A3:G303"/>
  <tableColumns count="7">
    <tableColumn id="1" name="Descrição"/>
    <tableColumn id="2" name="Data"/>
    <tableColumn id="3" name="Categoria"/>
    <tableColumn id="4" name="Tipo"/>
    <tableColumn id="5" name="Receita (R$)"/>
    <tableColumn id="6" name="Despesa (R$)"/>
    <tableColumn id="7" name="Observação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showGridLines="0"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24" customWidth="1" min="1" max="1"/>
    <col width="17" customWidth="1" min="2" max="2"/>
    <col width="17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35" customHeight="1">
      <c r="A1" s="1" t="inlineStr">
        <is>
          <t>💰 MEU CONTROLE FINANCEIRO</t>
        </is>
      </c>
    </row>
    <row r="2">
      <c r="A2" s="2" t="inlineStr">
        <is>
          <t>Preencha a aba 'Lançamentos' e veja tudo atualizar automaticamente.</t>
        </is>
      </c>
    </row>
    <row r="4" ht="26" customHeight="1">
      <c r="A4" s="3" t="inlineStr">
        <is>
          <t>📥 Receitas</t>
        </is>
      </c>
      <c r="C4" s="4" t="inlineStr">
        <is>
          <t>📤 Despesas</t>
        </is>
      </c>
      <c r="E4" s="3" t="inlineStr">
        <is>
          <t>💚 Saldo</t>
        </is>
      </c>
      <c r="G4" s="5" t="inlineStr">
        <is>
          <t>🎯 Meta</t>
        </is>
      </c>
    </row>
    <row r="5" ht="26" customHeight="1">
      <c r="A5" s="6">
        <f>SUM(Lançamentos!E4:E303)</f>
        <v/>
      </c>
      <c r="C5" s="6">
        <f>SUM(Lançamentos!F4:F303)</f>
        <v/>
      </c>
      <c r="E5" s="6">
        <f>B5-D5</f>
        <v/>
      </c>
      <c r="G5" s="6">
        <f>Configuração!B4</f>
        <v/>
      </c>
    </row>
    <row r="8">
      <c r="A8" s="7" t="inlineStr">
        <is>
          <t>📊 Orçamento x gastos por categoria</t>
        </is>
      </c>
      <c r="F8" s="19" t="inlineStr">
        <is>
          <t>🥧 Para onde o dinheiro está indo?</t>
        </is>
      </c>
    </row>
    <row r="10">
      <c r="A10" s="5" t="inlineStr">
        <is>
          <t>Categoria</t>
        </is>
      </c>
      <c r="B10" s="5" t="inlineStr">
        <is>
          <t>Gasto</t>
        </is>
      </c>
      <c r="C10" s="5" t="inlineStr">
        <is>
          <t>Orçamento</t>
        </is>
      </c>
      <c r="D10" s="5" t="inlineStr">
        <is>
          <t>Status</t>
        </is>
      </c>
    </row>
    <row r="11">
      <c r="A11" s="9" t="inlineStr">
        <is>
          <t>Despesas fixas</t>
        </is>
      </c>
      <c r="B11" s="10">
        <f>SUMIF(Lançamentos!$C$4:$C$303,A11,Lançamentos!$F$4:$F$303)</f>
        <v/>
      </c>
      <c r="C11" s="10">
        <f>IFERROR(VLOOKUP(A11,Configuração!$A$7:$B$17,2,FALSE),0)</f>
        <v/>
      </c>
      <c r="D11" s="9">
        <f>IF(B11&gt;C11,"⚠️ Acima","✓ Dentro")</f>
        <v/>
      </c>
    </row>
    <row r="12">
      <c r="A12" s="9" t="inlineStr">
        <is>
          <t>Alimentação</t>
        </is>
      </c>
      <c r="B12" s="10">
        <f>SUMIF(Lançamentos!$C$4:$C$303,A12,Lançamentos!$F$4:$F$303)</f>
        <v/>
      </c>
      <c r="C12" s="10">
        <f>IFERROR(VLOOKUP(A12,Configuração!$A$7:$B$17,2,FALSE),0)</f>
        <v/>
      </c>
      <c r="D12" s="9">
        <f>IF(B12&gt;C12,"⚠️ Acima","✓ Dentro")</f>
        <v/>
      </c>
    </row>
    <row r="13">
      <c r="A13" s="9" t="inlineStr">
        <is>
          <t>Contas da casa</t>
        </is>
      </c>
      <c r="B13" s="10">
        <f>SUMIF(Lançamentos!$C$4:$C$303,A13,Lançamentos!$F$4:$F$303)</f>
        <v/>
      </c>
      <c r="C13" s="10">
        <f>IFERROR(VLOOKUP(A13,Configuração!$A$7:$B$17,2,FALSE),0)</f>
        <v/>
      </c>
      <c r="D13" s="9">
        <f>IF(B13&gt;C13,"⚠️ Acima","✓ Dentro")</f>
        <v/>
      </c>
    </row>
    <row r="14">
      <c r="A14" s="9" t="inlineStr">
        <is>
          <t>Transporte</t>
        </is>
      </c>
      <c r="B14" s="10">
        <f>SUMIF(Lançamentos!$C$4:$C$303,A14,Lançamentos!$F$4:$F$303)</f>
        <v/>
      </c>
      <c r="C14" s="10">
        <f>IFERROR(VLOOKUP(A14,Configuração!$A$7:$B$17,2,FALSE),0)</f>
        <v/>
      </c>
      <c r="D14" s="9">
        <f>IF(B14&gt;C14,"⚠️ Acima","✓ Dentro")</f>
        <v/>
      </c>
    </row>
    <row r="15">
      <c r="A15" s="9" t="inlineStr">
        <is>
          <t>Saúde</t>
        </is>
      </c>
      <c r="B15" s="10">
        <f>SUMIF(Lançamentos!$C$4:$C$303,A15,Lançamentos!$F$4:$F$303)</f>
        <v/>
      </c>
      <c r="C15" s="10">
        <f>IFERROR(VLOOKUP(A15,Configuração!$A$7:$B$17,2,FALSE),0)</f>
        <v/>
      </c>
      <c r="D15" s="9">
        <f>IF(B15&gt;C15,"⚠️ Acima","✓ Dentro")</f>
        <v/>
      </c>
    </row>
    <row r="16">
      <c r="A16" s="9" t="inlineStr">
        <is>
          <t>Compras</t>
        </is>
      </c>
      <c r="B16" s="10">
        <f>SUMIF(Lançamentos!$C$4:$C$303,A16,Lançamentos!$F$4:$F$303)</f>
        <v/>
      </c>
      <c r="C16" s="10">
        <f>IFERROR(VLOOKUP(A16,Configuração!$A$7:$B$17,2,FALSE),0)</f>
        <v/>
      </c>
      <c r="D16" s="9">
        <f>IF(B16&gt;C16,"⚠️ Acima","✓ Dentro")</f>
        <v/>
      </c>
    </row>
    <row r="17">
      <c r="A17" s="9" t="inlineStr">
        <is>
          <t>Educação</t>
        </is>
      </c>
      <c r="B17" s="10">
        <f>SUMIF(Lançamentos!$C$4:$C$303,A17,Lançamentos!$F$4:$F$303)</f>
        <v/>
      </c>
      <c r="C17" s="10">
        <f>IFERROR(VLOOKUP(A17,Configuração!$A$7:$B$17,2,FALSE),0)</f>
        <v/>
      </c>
      <c r="D17" s="9">
        <f>IF(B17&gt;C17,"⚠️ Acima","✓ Dentro")</f>
        <v/>
      </c>
    </row>
    <row r="18">
      <c r="A18" s="9" t="inlineStr">
        <is>
          <t>Lazer</t>
        </is>
      </c>
      <c r="B18" s="10">
        <f>SUMIF(Lançamentos!$C$4:$C$303,A18,Lançamentos!$F$4:$F$303)</f>
        <v/>
      </c>
      <c r="C18" s="10">
        <f>IFERROR(VLOOKUP(A18,Configuração!$A$7:$B$17,2,FALSE),0)</f>
        <v/>
      </c>
      <c r="D18" s="9">
        <f>IF(B18&gt;C18,"⚠️ Acima","✓ Dentro")</f>
        <v/>
      </c>
    </row>
    <row r="19">
      <c r="A19" s="9" t="inlineStr">
        <is>
          <t>Assinaturas</t>
        </is>
      </c>
      <c r="B19" s="10">
        <f>SUMIF(Lançamentos!$C$4:$C$303,A19,Lançamentos!$F$4:$F$303)</f>
        <v/>
      </c>
      <c r="C19" s="10">
        <f>IFERROR(VLOOKUP(A19,Configuração!$A$7:$B$17,2,FALSE),0)</f>
        <v/>
      </c>
      <c r="D19" s="9">
        <f>IF(B19&gt;C19,"⚠️ Acima","✓ Dentro")</f>
        <v/>
      </c>
    </row>
    <row r="20">
      <c r="A20" s="9" t="inlineStr">
        <is>
          <t>Cartão</t>
        </is>
      </c>
      <c r="B20" s="10">
        <f>SUMIF(Lançamentos!$C$4:$C$303,A20,Lançamentos!$F$4:$F$303)</f>
        <v/>
      </c>
      <c r="C20" s="10">
        <f>IFERROR(VLOOKUP(A20,Configuração!$A$7:$B$17,2,FALSE),0)</f>
        <v/>
      </c>
      <c r="D20" s="9">
        <f>IF(B20&gt;C20,"⚠️ Acima","✓ Dentro")</f>
        <v/>
      </c>
    </row>
    <row r="21">
      <c r="A21" s="9" t="inlineStr">
        <is>
          <t>Outras despesas</t>
        </is>
      </c>
      <c r="B21" s="10">
        <f>SUMIF(Lançamentos!$C$4:$C$303,A21,Lançamentos!$F$4:$F$303)</f>
        <v/>
      </c>
      <c r="C21" s="10">
        <f>IFERROR(VLOOKUP(A21,Configuração!$A$7:$B$17,2,FALSE),0)</f>
        <v/>
      </c>
      <c r="D21" s="9">
        <f>IF(B21&gt;C21,"⚠️ Acima","✓ Dentro")</f>
        <v/>
      </c>
    </row>
    <row r="22">
      <c r="F22" s="20" t="inlineStr">
        <is>
          <t>Registre suas despesas na aba "Lançamentos" para o gráfico aparecer.</t>
        </is>
      </c>
    </row>
    <row r="24">
      <c r="A24" s="7" t="inlineStr">
        <is>
          <t>📈 Acompanhamento mensal</t>
        </is>
      </c>
    </row>
    <row r="25">
      <c r="A25" s="8" t="inlineStr">
        <is>
          <t>Mês</t>
        </is>
      </c>
      <c r="B25" s="8" t="inlineStr">
        <is>
          <t>Receitas</t>
        </is>
      </c>
      <c r="C25" s="8" t="inlineStr">
        <is>
          <t>Despesas</t>
        </is>
      </c>
      <c r="D25" s="8" t="inlineStr">
        <is>
          <t>Saldo</t>
        </is>
      </c>
    </row>
    <row r="26">
      <c r="A26">
        <f>TEXT(DATE(Configuração!$B$2,1,1),"mmmm")</f>
        <v/>
      </c>
      <c r="B26" s="11">
        <f>SUMIFS(Lançamentos!$E$4:$E$303,Lançamentos!$B$4:$B$303,"&gt;="&amp;DATE(Configuração!$B$2,1,1),Lançamentos!$B$4:$B$303,"&lt;"&amp;EDATE(DATE(Configuração!$B$2,1,1),1))</f>
        <v/>
      </c>
      <c r="C26" s="11">
        <f>SUMIFS(Lançamentos!$F$4:$F$303,Lançamentos!$B$4:$B$303,"&gt;="&amp;DATE(Configuração!$B$2,1,1),Lançamentos!$B$4:$B$303,"&lt;"&amp;EDATE(DATE(Configuração!$B$2,1,1),1))</f>
        <v/>
      </c>
      <c r="D26" s="11">
        <f>B26-C26</f>
        <v/>
      </c>
    </row>
    <row r="27">
      <c r="A27">
        <f>TEXT(DATE(Configuração!$B$2,2,1),"mmmm")</f>
        <v/>
      </c>
      <c r="B27" s="11">
        <f>SUMIFS(Lançamentos!$E$4:$E$303,Lançamentos!$B$4:$B$303,"&gt;="&amp;DATE(Configuração!$B$2,2,1),Lançamentos!$B$4:$B$303,"&lt;"&amp;EDATE(DATE(Configuração!$B$2,2,1),1))</f>
        <v/>
      </c>
      <c r="C27" s="11">
        <f>SUMIFS(Lançamentos!$F$4:$F$303,Lançamentos!$B$4:$B$303,"&gt;="&amp;DATE(Configuração!$B$2,2,1),Lançamentos!$B$4:$B$303,"&lt;"&amp;EDATE(DATE(Configuração!$B$2,2,1),1))</f>
        <v/>
      </c>
      <c r="D27" s="11">
        <f>B27-C27</f>
        <v/>
      </c>
    </row>
    <row r="28">
      <c r="A28">
        <f>TEXT(DATE(Configuração!$B$2,3,1),"mmmm")</f>
        <v/>
      </c>
      <c r="B28" s="11">
        <f>SUMIFS(Lançamentos!$E$4:$E$303,Lançamentos!$B$4:$B$303,"&gt;="&amp;DATE(Configuração!$B$2,3,1),Lançamentos!$B$4:$B$303,"&lt;"&amp;EDATE(DATE(Configuração!$B$2,3,1),1))</f>
        <v/>
      </c>
      <c r="C28" s="11">
        <f>SUMIFS(Lançamentos!$F$4:$F$303,Lançamentos!$B$4:$B$303,"&gt;="&amp;DATE(Configuração!$B$2,3,1),Lançamentos!$B$4:$B$303,"&lt;"&amp;EDATE(DATE(Configuração!$B$2,3,1),1))</f>
        <v/>
      </c>
      <c r="D28" s="11">
        <f>B28-C28</f>
        <v/>
      </c>
    </row>
    <row r="29">
      <c r="A29">
        <f>TEXT(DATE(Configuração!$B$2,4,1),"mmmm")</f>
        <v/>
      </c>
      <c r="B29" s="11">
        <f>SUMIFS(Lançamentos!$E$4:$E$303,Lançamentos!$B$4:$B$303,"&gt;="&amp;DATE(Configuração!$B$2,4,1),Lançamentos!$B$4:$B$303,"&lt;"&amp;EDATE(DATE(Configuração!$B$2,4,1),1))</f>
        <v/>
      </c>
      <c r="C29" s="11">
        <f>SUMIFS(Lançamentos!$F$4:$F$303,Lançamentos!$B$4:$B$303,"&gt;="&amp;DATE(Configuração!$B$2,4,1),Lançamentos!$B$4:$B$303,"&lt;"&amp;EDATE(DATE(Configuração!$B$2,4,1),1))</f>
        <v/>
      </c>
      <c r="D29" s="11">
        <f>B29-C29</f>
        <v/>
      </c>
    </row>
    <row r="30">
      <c r="A30">
        <f>TEXT(DATE(Configuração!$B$2,5,1),"mmmm")</f>
        <v/>
      </c>
      <c r="B30" s="11">
        <f>SUMIFS(Lançamentos!$E$4:$E$303,Lançamentos!$B$4:$B$303,"&gt;="&amp;DATE(Configuração!$B$2,5,1),Lançamentos!$B$4:$B$303,"&lt;"&amp;EDATE(DATE(Configuração!$B$2,5,1),1))</f>
        <v/>
      </c>
      <c r="C30" s="11">
        <f>SUMIFS(Lançamentos!$F$4:$F$303,Lançamentos!$B$4:$B$303,"&gt;="&amp;DATE(Configuração!$B$2,5,1),Lançamentos!$B$4:$B$303,"&lt;"&amp;EDATE(DATE(Configuração!$B$2,5,1),1))</f>
        <v/>
      </c>
      <c r="D30" s="11">
        <f>B30-C30</f>
        <v/>
      </c>
    </row>
    <row r="31">
      <c r="A31">
        <f>TEXT(DATE(Configuração!$B$2,6,1),"mmmm")</f>
        <v/>
      </c>
      <c r="B31" s="11">
        <f>SUMIFS(Lançamentos!$E$4:$E$303,Lançamentos!$B$4:$B$303,"&gt;="&amp;DATE(Configuração!$B$2,6,1),Lançamentos!$B$4:$B$303,"&lt;"&amp;EDATE(DATE(Configuração!$B$2,6,1),1))</f>
        <v/>
      </c>
      <c r="C31" s="11">
        <f>SUMIFS(Lançamentos!$F$4:$F$303,Lançamentos!$B$4:$B$303,"&gt;="&amp;DATE(Configuração!$B$2,6,1),Lançamentos!$B$4:$B$303,"&lt;"&amp;EDATE(DATE(Configuração!$B$2,6,1),1))</f>
        <v/>
      </c>
      <c r="D31" s="11">
        <f>B31-C31</f>
        <v/>
      </c>
    </row>
    <row r="32">
      <c r="A32">
        <f>TEXT(DATE(Configuração!$B$2,7,1),"mmmm")</f>
        <v/>
      </c>
      <c r="B32" s="11">
        <f>SUMIFS(Lançamentos!$E$4:$E$303,Lançamentos!$B$4:$B$303,"&gt;="&amp;DATE(Configuração!$B$2,7,1),Lançamentos!$B$4:$B$303,"&lt;"&amp;EDATE(DATE(Configuração!$B$2,7,1),1))</f>
        <v/>
      </c>
      <c r="C32" s="11">
        <f>SUMIFS(Lançamentos!$F$4:$F$303,Lançamentos!$B$4:$B$303,"&gt;="&amp;DATE(Configuração!$B$2,7,1),Lançamentos!$B$4:$B$303,"&lt;"&amp;EDATE(DATE(Configuração!$B$2,7,1),1))</f>
        <v/>
      </c>
      <c r="D32" s="11">
        <f>B32-C32</f>
        <v/>
      </c>
    </row>
    <row r="33">
      <c r="A33">
        <f>TEXT(DATE(Configuração!$B$2,8,1),"mmmm")</f>
        <v/>
      </c>
      <c r="B33" s="11">
        <f>SUMIFS(Lançamentos!$E$4:$E$303,Lançamentos!$B$4:$B$303,"&gt;="&amp;DATE(Configuração!$B$2,8,1),Lançamentos!$B$4:$B$303,"&lt;"&amp;EDATE(DATE(Configuração!$B$2,8,1),1))</f>
        <v/>
      </c>
      <c r="C33" s="11">
        <f>SUMIFS(Lançamentos!$F$4:$F$303,Lançamentos!$B$4:$B$303,"&gt;="&amp;DATE(Configuração!$B$2,8,1),Lançamentos!$B$4:$B$303,"&lt;"&amp;EDATE(DATE(Configuração!$B$2,8,1),1))</f>
        <v/>
      </c>
      <c r="D33" s="11">
        <f>B33-C33</f>
        <v/>
      </c>
    </row>
    <row r="34">
      <c r="A34">
        <f>TEXT(DATE(Configuração!$B$2,9,1),"mmmm")</f>
        <v/>
      </c>
      <c r="B34" s="11">
        <f>SUMIFS(Lançamentos!$E$4:$E$303,Lançamentos!$B$4:$B$303,"&gt;="&amp;DATE(Configuração!$B$2,9,1),Lançamentos!$B$4:$B$303,"&lt;"&amp;EDATE(DATE(Configuração!$B$2,9,1),1))</f>
        <v/>
      </c>
      <c r="C34" s="11">
        <f>SUMIFS(Lançamentos!$F$4:$F$303,Lançamentos!$B$4:$B$303,"&gt;="&amp;DATE(Configuração!$B$2,9,1),Lançamentos!$B$4:$B$303,"&lt;"&amp;EDATE(DATE(Configuração!$B$2,9,1),1))</f>
        <v/>
      </c>
      <c r="D34" s="11">
        <f>B34-C34</f>
        <v/>
      </c>
    </row>
    <row r="35">
      <c r="A35">
        <f>TEXT(DATE(Configuração!$B$2,10,1),"mmmm")</f>
        <v/>
      </c>
      <c r="B35" s="11">
        <f>SUMIFS(Lançamentos!$E$4:$E$303,Lançamentos!$B$4:$B$303,"&gt;="&amp;DATE(Configuração!$B$2,10,1),Lançamentos!$B$4:$B$303,"&lt;"&amp;EDATE(DATE(Configuração!$B$2,10,1),1))</f>
        <v/>
      </c>
      <c r="C35" s="11">
        <f>SUMIFS(Lançamentos!$F$4:$F$303,Lançamentos!$B$4:$B$303,"&gt;="&amp;DATE(Configuração!$B$2,10,1),Lançamentos!$B$4:$B$303,"&lt;"&amp;EDATE(DATE(Configuração!$B$2,10,1),1))</f>
        <v/>
      </c>
      <c r="D35" s="11">
        <f>B35-C35</f>
        <v/>
      </c>
    </row>
    <row r="36">
      <c r="A36">
        <f>TEXT(DATE(Configuração!$B$2,11,1),"mmmm")</f>
        <v/>
      </c>
      <c r="B36" s="11">
        <f>SUMIFS(Lançamentos!$E$4:$E$303,Lançamentos!$B$4:$B$303,"&gt;="&amp;DATE(Configuração!$B$2,11,1),Lançamentos!$B$4:$B$303,"&lt;"&amp;EDATE(DATE(Configuração!$B$2,11,1),1))</f>
        <v/>
      </c>
      <c r="C36" s="11">
        <f>SUMIFS(Lançamentos!$F$4:$F$303,Lançamentos!$B$4:$B$303,"&gt;="&amp;DATE(Configuração!$B$2,11,1),Lançamentos!$B$4:$B$303,"&lt;"&amp;EDATE(DATE(Configuração!$B$2,11,1),1))</f>
        <v/>
      </c>
      <c r="D36" s="11">
        <f>B36-C36</f>
        <v/>
      </c>
    </row>
    <row r="37">
      <c r="A37">
        <f>TEXT(DATE(Configuração!$B$2,12,1),"mmmm")</f>
        <v/>
      </c>
      <c r="B37" s="11">
        <f>SUMIFS(Lançamentos!$E$4:$E$303,Lançamentos!$B$4:$B$303,"&gt;="&amp;DATE(Configuração!$B$2,12,1),Lançamentos!$B$4:$B$303,"&lt;"&amp;EDATE(DATE(Configuração!$B$2,12,1),1))</f>
        <v/>
      </c>
      <c r="C37" s="11">
        <f>SUMIFS(Lançamentos!$F$4:$F$303,Lançamentos!$B$4:$B$303,"&gt;="&amp;DATE(Configuração!$B$2,12,1),Lançamentos!$B$4:$B$303,"&lt;"&amp;EDATE(DATE(Configuração!$B$2,12,1),1))</f>
        <v/>
      </c>
      <c r="D37" s="11">
        <f>B37-C37</f>
        <v/>
      </c>
    </row>
  </sheetData>
  <mergeCells count="12">
    <mergeCell ref="A4:B4"/>
    <mergeCell ref="G4:H4"/>
    <mergeCell ref="E4:F4"/>
    <mergeCell ref="F22:H22"/>
    <mergeCell ref="A2:H2"/>
    <mergeCell ref="C5:D5"/>
    <mergeCell ref="A5:B5"/>
    <mergeCell ref="G5:H5"/>
    <mergeCell ref="E5:F5"/>
    <mergeCell ref="F8:H8"/>
    <mergeCell ref="A1:H1"/>
    <mergeCell ref="C4:D4"/>
  </mergeCells>
  <conditionalFormatting sqref="D11:D21">
    <cfRule type="expression" priority="2" dxfId="0">
      <formula>D11="⚠️ Acima"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0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s="12" t="inlineStr">
        <is>
          <t>📥 LANÇAMENTOS — PREENCHA AQUI</t>
        </is>
      </c>
    </row>
    <row r="3">
      <c r="A3" s="5" t="inlineStr">
        <is>
          <t>Descrição</t>
        </is>
      </c>
      <c r="B3" s="5" t="inlineStr">
        <is>
          <t>Data</t>
        </is>
      </c>
      <c r="C3" s="5" t="inlineStr">
        <is>
          <t>Categoria</t>
        </is>
      </c>
      <c r="D3" s="5" t="inlineStr">
        <is>
          <t>Tipo</t>
        </is>
      </c>
      <c r="E3" s="5" t="inlineStr">
        <is>
          <t>Receita (R$)</t>
        </is>
      </c>
      <c r="F3" s="5" t="inlineStr">
        <is>
          <t>Despesa (R$)</t>
        </is>
      </c>
      <c r="G3" s="5" t="inlineStr">
        <is>
          <t>Observação</t>
        </is>
      </c>
    </row>
    <row r="4">
      <c r="A4" s="13" t="n"/>
      <c r="B4" s="14" t="n"/>
      <c r="C4" s="13" t="n"/>
      <c r="D4" s="13" t="n"/>
      <c r="E4" s="15" t="n"/>
      <c r="F4" s="15" t="n"/>
      <c r="G4" s="13" t="n"/>
    </row>
    <row r="5">
      <c r="A5" s="13" t="n"/>
      <c r="B5" s="14" t="n"/>
      <c r="C5" s="13" t="n"/>
      <c r="D5" s="13" t="n"/>
      <c r="E5" s="15" t="n"/>
      <c r="F5" s="15" t="n"/>
      <c r="G5" s="13" t="n"/>
    </row>
    <row r="6">
      <c r="A6" s="13" t="n"/>
      <c r="B6" s="14" t="n"/>
      <c r="C6" s="13" t="n"/>
      <c r="D6" s="13" t="n"/>
      <c r="E6" s="15" t="n"/>
      <c r="F6" s="15" t="n"/>
      <c r="G6" s="13" t="n"/>
    </row>
    <row r="7">
      <c r="A7" s="13" t="n"/>
      <c r="B7" s="14" t="n"/>
      <c r="C7" s="13" t="n"/>
      <c r="D7" s="13" t="n"/>
      <c r="E7" s="15" t="n"/>
      <c r="F7" s="15" t="n"/>
      <c r="G7" s="13" t="n"/>
    </row>
    <row r="8">
      <c r="A8" s="13" t="n"/>
      <c r="B8" s="14" t="n"/>
      <c r="C8" s="13" t="n"/>
      <c r="D8" s="13" t="n"/>
      <c r="E8" s="15" t="n"/>
      <c r="F8" s="15" t="n"/>
      <c r="G8" s="13" t="n"/>
    </row>
    <row r="9">
      <c r="A9" s="13" t="n"/>
      <c r="B9" s="14" t="n"/>
      <c r="C9" s="13" t="n"/>
      <c r="D9" s="13" t="n"/>
      <c r="E9" s="15" t="n"/>
      <c r="F9" s="15" t="n"/>
      <c r="G9" s="13" t="n"/>
    </row>
    <row r="10">
      <c r="A10" s="13" t="n"/>
      <c r="B10" s="14" t="n"/>
      <c r="C10" s="13" t="n"/>
      <c r="D10" s="13" t="n"/>
      <c r="E10" s="15" t="n"/>
      <c r="F10" s="15" t="n"/>
      <c r="G10" s="13" t="n"/>
    </row>
    <row r="11">
      <c r="A11" s="13" t="n"/>
      <c r="B11" s="14" t="n"/>
      <c r="C11" s="13" t="n"/>
      <c r="D11" s="13" t="n"/>
      <c r="E11" s="15" t="n"/>
      <c r="F11" s="15" t="n"/>
      <c r="G11" s="13" t="n"/>
    </row>
    <row r="12">
      <c r="A12" s="13" t="n"/>
      <c r="B12" s="14" t="n"/>
      <c r="C12" s="13" t="n"/>
      <c r="D12" s="13" t="n"/>
      <c r="E12" s="15" t="n"/>
      <c r="F12" s="15" t="n"/>
      <c r="G12" s="13" t="n"/>
    </row>
    <row r="13">
      <c r="A13" s="13" t="n"/>
      <c r="B13" s="14" t="n"/>
      <c r="C13" s="13" t="n"/>
      <c r="D13" s="13" t="n"/>
      <c r="E13" s="15" t="n"/>
      <c r="F13" s="15" t="n"/>
      <c r="G13" s="13" t="n"/>
    </row>
    <row r="14">
      <c r="A14" s="13" t="n"/>
      <c r="B14" s="14" t="n"/>
      <c r="C14" s="13" t="n"/>
      <c r="D14" s="13" t="n"/>
      <c r="E14" s="15" t="n"/>
      <c r="F14" s="15" t="n"/>
      <c r="G14" s="13" t="n"/>
    </row>
    <row r="15">
      <c r="A15" s="13" t="n"/>
      <c r="B15" s="14" t="n"/>
      <c r="C15" s="13" t="n"/>
      <c r="D15" s="13" t="n"/>
      <c r="E15" s="15" t="n"/>
      <c r="F15" s="15" t="n"/>
      <c r="G15" s="13" t="n"/>
    </row>
    <row r="16">
      <c r="A16" s="13" t="n"/>
      <c r="B16" s="14" t="n"/>
      <c r="C16" s="13" t="n"/>
      <c r="D16" s="13" t="n"/>
      <c r="E16" s="15" t="n"/>
      <c r="F16" s="15" t="n"/>
      <c r="G16" s="13" t="n"/>
    </row>
    <row r="17">
      <c r="A17" s="13" t="n"/>
      <c r="B17" s="14" t="n"/>
      <c r="C17" s="13" t="n"/>
      <c r="D17" s="13" t="n"/>
      <c r="E17" s="15" t="n"/>
      <c r="F17" s="15" t="n"/>
      <c r="G17" s="13" t="n"/>
    </row>
    <row r="18">
      <c r="A18" s="13" t="n"/>
      <c r="B18" s="14" t="n"/>
      <c r="C18" s="13" t="n"/>
      <c r="D18" s="13" t="n"/>
      <c r="E18" s="15" t="n"/>
      <c r="F18" s="15" t="n"/>
      <c r="G18" s="13" t="n"/>
    </row>
    <row r="19">
      <c r="A19" s="13" t="n"/>
      <c r="B19" s="14" t="n"/>
      <c r="C19" s="13" t="n"/>
      <c r="D19" s="13" t="n"/>
      <c r="E19" s="15" t="n"/>
      <c r="F19" s="15" t="n"/>
      <c r="G19" s="13" t="n"/>
    </row>
    <row r="20">
      <c r="A20" s="13" t="n"/>
      <c r="B20" s="14" t="n"/>
      <c r="C20" s="13" t="n"/>
      <c r="D20" s="13" t="n"/>
      <c r="E20" s="15" t="n"/>
      <c r="F20" s="15" t="n"/>
      <c r="G20" s="13" t="n"/>
    </row>
    <row r="21">
      <c r="A21" s="13" t="n"/>
      <c r="B21" s="14" t="n"/>
      <c r="C21" s="13" t="n"/>
      <c r="D21" s="13" t="n"/>
      <c r="E21" s="15" t="n"/>
      <c r="F21" s="15" t="n"/>
      <c r="G21" s="13" t="n"/>
    </row>
    <row r="22">
      <c r="A22" s="13" t="n"/>
      <c r="B22" s="14" t="n"/>
      <c r="C22" s="13" t="n"/>
      <c r="D22" s="13" t="n"/>
      <c r="E22" s="15" t="n"/>
      <c r="F22" s="15" t="n"/>
      <c r="G22" s="13" t="n"/>
    </row>
    <row r="23">
      <c r="A23" s="13" t="n"/>
      <c r="B23" s="14" t="n"/>
      <c r="C23" s="13" t="n"/>
      <c r="D23" s="13" t="n"/>
      <c r="E23" s="15" t="n"/>
      <c r="F23" s="15" t="n"/>
      <c r="G23" s="13" t="n"/>
    </row>
    <row r="24">
      <c r="A24" s="13" t="n"/>
      <c r="B24" s="14" t="n"/>
      <c r="C24" s="13" t="n"/>
      <c r="D24" s="13" t="n"/>
      <c r="E24" s="15" t="n"/>
      <c r="F24" s="15" t="n"/>
      <c r="G24" s="13" t="n"/>
    </row>
    <row r="25">
      <c r="A25" s="13" t="n"/>
      <c r="B25" s="14" t="n"/>
      <c r="C25" s="13" t="n"/>
      <c r="D25" s="13" t="n"/>
      <c r="E25" s="15" t="n"/>
      <c r="F25" s="15" t="n"/>
      <c r="G25" s="13" t="n"/>
    </row>
    <row r="26">
      <c r="A26" s="13" t="n"/>
      <c r="B26" s="14" t="n"/>
      <c r="C26" s="13" t="n"/>
      <c r="D26" s="13" t="n"/>
      <c r="E26" s="15" t="n"/>
      <c r="F26" s="15" t="n"/>
      <c r="G26" s="13" t="n"/>
    </row>
    <row r="27">
      <c r="A27" s="13" t="n"/>
      <c r="B27" s="14" t="n"/>
      <c r="C27" s="13" t="n"/>
      <c r="D27" s="13" t="n"/>
      <c r="E27" s="15" t="n"/>
      <c r="F27" s="15" t="n"/>
      <c r="G27" s="13" t="n"/>
    </row>
    <row r="28">
      <c r="A28" s="13" t="n"/>
      <c r="B28" s="14" t="n"/>
      <c r="C28" s="13" t="n"/>
      <c r="D28" s="13" t="n"/>
      <c r="E28" s="15" t="n"/>
      <c r="F28" s="15" t="n"/>
      <c r="G28" s="13" t="n"/>
    </row>
    <row r="29">
      <c r="A29" s="13" t="n"/>
      <c r="B29" s="14" t="n"/>
      <c r="C29" s="13" t="n"/>
      <c r="D29" s="13" t="n"/>
      <c r="E29" s="15" t="n"/>
      <c r="F29" s="15" t="n"/>
      <c r="G29" s="13" t="n"/>
    </row>
    <row r="30">
      <c r="A30" s="13" t="n"/>
      <c r="B30" s="14" t="n"/>
      <c r="C30" s="13" t="n"/>
      <c r="D30" s="13" t="n"/>
      <c r="E30" s="15" t="n"/>
      <c r="F30" s="15" t="n"/>
      <c r="G30" s="13" t="n"/>
    </row>
    <row r="31">
      <c r="A31" s="13" t="n"/>
      <c r="B31" s="14" t="n"/>
      <c r="C31" s="13" t="n"/>
      <c r="D31" s="13" t="n"/>
      <c r="E31" s="15" t="n"/>
      <c r="F31" s="15" t="n"/>
      <c r="G31" s="13" t="n"/>
    </row>
    <row r="32">
      <c r="A32" s="13" t="n"/>
      <c r="B32" s="14" t="n"/>
      <c r="C32" s="13" t="n"/>
      <c r="D32" s="13" t="n"/>
      <c r="E32" s="15" t="n"/>
      <c r="F32" s="15" t="n"/>
      <c r="G32" s="13" t="n"/>
    </row>
    <row r="33">
      <c r="A33" s="13" t="n"/>
      <c r="B33" s="14" t="n"/>
      <c r="C33" s="13" t="n"/>
      <c r="D33" s="13" t="n"/>
      <c r="E33" s="15" t="n"/>
      <c r="F33" s="15" t="n"/>
      <c r="G33" s="13" t="n"/>
    </row>
    <row r="34">
      <c r="A34" s="13" t="n"/>
      <c r="B34" s="14" t="n"/>
      <c r="C34" s="13" t="n"/>
      <c r="D34" s="13" t="n"/>
      <c r="E34" s="15" t="n"/>
      <c r="F34" s="15" t="n"/>
      <c r="G34" s="13" t="n"/>
    </row>
    <row r="35">
      <c r="A35" s="13" t="n"/>
      <c r="B35" s="14" t="n"/>
      <c r="C35" s="13" t="n"/>
      <c r="D35" s="13" t="n"/>
      <c r="E35" s="15" t="n"/>
      <c r="F35" s="15" t="n"/>
      <c r="G35" s="13" t="n"/>
    </row>
    <row r="36">
      <c r="A36" s="13" t="n"/>
      <c r="B36" s="14" t="n"/>
      <c r="C36" s="13" t="n"/>
      <c r="D36" s="13" t="n"/>
      <c r="E36" s="15" t="n"/>
      <c r="F36" s="15" t="n"/>
      <c r="G36" s="13" t="n"/>
    </row>
    <row r="37">
      <c r="A37" s="13" t="n"/>
      <c r="B37" s="14" t="n"/>
      <c r="C37" s="13" t="n"/>
      <c r="D37" s="13" t="n"/>
      <c r="E37" s="15" t="n"/>
      <c r="F37" s="15" t="n"/>
      <c r="G37" s="13" t="n"/>
    </row>
    <row r="38">
      <c r="A38" s="13" t="n"/>
      <c r="B38" s="14" t="n"/>
      <c r="C38" s="13" t="n"/>
      <c r="D38" s="13" t="n"/>
      <c r="E38" s="15" t="n"/>
      <c r="F38" s="15" t="n"/>
      <c r="G38" s="13" t="n"/>
    </row>
    <row r="39">
      <c r="A39" s="13" t="n"/>
      <c r="B39" s="14" t="n"/>
      <c r="C39" s="13" t="n"/>
      <c r="D39" s="13" t="n"/>
      <c r="E39" s="15" t="n"/>
      <c r="F39" s="15" t="n"/>
      <c r="G39" s="13" t="n"/>
    </row>
    <row r="40">
      <c r="A40" s="13" t="n"/>
      <c r="B40" s="14" t="n"/>
      <c r="C40" s="13" t="n"/>
      <c r="D40" s="13" t="n"/>
      <c r="E40" s="15" t="n"/>
      <c r="F40" s="15" t="n"/>
      <c r="G40" s="13" t="n"/>
    </row>
    <row r="41">
      <c r="A41" s="13" t="n"/>
      <c r="B41" s="14" t="n"/>
      <c r="C41" s="13" t="n"/>
      <c r="D41" s="13" t="n"/>
      <c r="E41" s="15" t="n"/>
      <c r="F41" s="15" t="n"/>
      <c r="G41" s="13" t="n"/>
    </row>
    <row r="42">
      <c r="A42" s="13" t="n"/>
      <c r="B42" s="14" t="n"/>
      <c r="C42" s="13" t="n"/>
      <c r="D42" s="13" t="n"/>
      <c r="E42" s="15" t="n"/>
      <c r="F42" s="15" t="n"/>
      <c r="G42" s="13" t="n"/>
    </row>
    <row r="43">
      <c r="A43" s="13" t="n"/>
      <c r="B43" s="14" t="n"/>
      <c r="C43" s="13" t="n"/>
      <c r="D43" s="13" t="n"/>
      <c r="E43" s="15" t="n"/>
      <c r="F43" s="15" t="n"/>
      <c r="G43" s="13" t="n"/>
    </row>
    <row r="44">
      <c r="A44" s="13" t="n"/>
      <c r="B44" s="14" t="n"/>
      <c r="C44" s="13" t="n"/>
      <c r="D44" s="13" t="n"/>
      <c r="E44" s="15" t="n"/>
      <c r="F44" s="15" t="n"/>
      <c r="G44" s="13" t="n"/>
    </row>
    <row r="45">
      <c r="A45" s="13" t="n"/>
      <c r="B45" s="14" t="n"/>
      <c r="C45" s="13" t="n"/>
      <c r="D45" s="13" t="n"/>
      <c r="E45" s="15" t="n"/>
      <c r="F45" s="15" t="n"/>
      <c r="G45" s="13" t="n"/>
    </row>
    <row r="46">
      <c r="A46" s="13" t="n"/>
      <c r="B46" s="14" t="n"/>
      <c r="C46" s="13" t="n"/>
      <c r="D46" s="13" t="n"/>
      <c r="E46" s="15" t="n"/>
      <c r="F46" s="15" t="n"/>
      <c r="G46" s="13" t="n"/>
    </row>
    <row r="47">
      <c r="A47" s="13" t="n"/>
      <c r="B47" s="14" t="n"/>
      <c r="C47" s="13" t="n"/>
      <c r="D47" s="13" t="n"/>
      <c r="E47" s="15" t="n"/>
      <c r="F47" s="15" t="n"/>
      <c r="G47" s="13" t="n"/>
    </row>
    <row r="48">
      <c r="A48" s="13" t="n"/>
      <c r="B48" s="14" t="n"/>
      <c r="C48" s="13" t="n"/>
      <c r="D48" s="13" t="n"/>
      <c r="E48" s="15" t="n"/>
      <c r="F48" s="15" t="n"/>
      <c r="G48" s="13" t="n"/>
    </row>
    <row r="49">
      <c r="A49" s="13" t="n"/>
      <c r="B49" s="14" t="n"/>
      <c r="C49" s="13" t="n"/>
      <c r="D49" s="13" t="n"/>
      <c r="E49" s="15" t="n"/>
      <c r="F49" s="15" t="n"/>
      <c r="G49" s="13" t="n"/>
    </row>
    <row r="50">
      <c r="A50" s="13" t="n"/>
      <c r="B50" s="14" t="n"/>
      <c r="C50" s="13" t="n"/>
      <c r="D50" s="13" t="n"/>
      <c r="E50" s="15" t="n"/>
      <c r="F50" s="15" t="n"/>
      <c r="G50" s="13" t="n"/>
    </row>
    <row r="51">
      <c r="A51" s="13" t="n"/>
      <c r="B51" s="14" t="n"/>
      <c r="C51" s="13" t="n"/>
      <c r="D51" s="13" t="n"/>
      <c r="E51" s="15" t="n"/>
      <c r="F51" s="15" t="n"/>
      <c r="G51" s="13" t="n"/>
    </row>
    <row r="52">
      <c r="A52" s="13" t="n"/>
      <c r="B52" s="14" t="n"/>
      <c r="C52" s="13" t="n"/>
      <c r="D52" s="13" t="n"/>
      <c r="E52" s="15" t="n"/>
      <c r="F52" s="15" t="n"/>
      <c r="G52" s="13" t="n"/>
    </row>
    <row r="53">
      <c r="A53" s="13" t="n"/>
      <c r="B53" s="14" t="n"/>
      <c r="C53" s="13" t="n"/>
      <c r="D53" s="13" t="n"/>
      <c r="E53" s="15" t="n"/>
      <c r="F53" s="15" t="n"/>
      <c r="G53" s="13" t="n"/>
    </row>
    <row r="54">
      <c r="A54" s="13" t="n"/>
      <c r="B54" s="14" t="n"/>
      <c r="C54" s="13" t="n"/>
      <c r="D54" s="13" t="n"/>
      <c r="E54" s="15" t="n"/>
      <c r="F54" s="15" t="n"/>
      <c r="G54" s="13" t="n"/>
    </row>
    <row r="55">
      <c r="A55" s="13" t="n"/>
      <c r="B55" s="14" t="n"/>
      <c r="C55" s="13" t="n"/>
      <c r="D55" s="13" t="n"/>
      <c r="E55" s="15" t="n"/>
      <c r="F55" s="15" t="n"/>
      <c r="G55" s="13" t="n"/>
    </row>
    <row r="56">
      <c r="A56" s="13" t="n"/>
      <c r="B56" s="14" t="n"/>
      <c r="C56" s="13" t="n"/>
      <c r="D56" s="13" t="n"/>
      <c r="E56" s="15" t="n"/>
      <c r="F56" s="15" t="n"/>
      <c r="G56" s="13" t="n"/>
    </row>
    <row r="57">
      <c r="A57" s="13" t="n"/>
      <c r="B57" s="14" t="n"/>
      <c r="C57" s="13" t="n"/>
      <c r="D57" s="13" t="n"/>
      <c r="E57" s="15" t="n"/>
      <c r="F57" s="15" t="n"/>
      <c r="G57" s="13" t="n"/>
    </row>
    <row r="58">
      <c r="A58" s="13" t="n"/>
      <c r="B58" s="14" t="n"/>
      <c r="C58" s="13" t="n"/>
      <c r="D58" s="13" t="n"/>
      <c r="E58" s="15" t="n"/>
      <c r="F58" s="15" t="n"/>
      <c r="G58" s="13" t="n"/>
    </row>
    <row r="59">
      <c r="A59" s="13" t="n"/>
      <c r="B59" s="14" t="n"/>
      <c r="C59" s="13" t="n"/>
      <c r="D59" s="13" t="n"/>
      <c r="E59" s="15" t="n"/>
      <c r="F59" s="15" t="n"/>
      <c r="G59" s="13" t="n"/>
    </row>
    <row r="60">
      <c r="A60" s="13" t="n"/>
      <c r="B60" s="14" t="n"/>
      <c r="C60" s="13" t="n"/>
      <c r="D60" s="13" t="n"/>
      <c r="E60" s="15" t="n"/>
      <c r="F60" s="15" t="n"/>
      <c r="G60" s="13" t="n"/>
    </row>
    <row r="61">
      <c r="A61" s="13" t="n"/>
      <c r="B61" s="14" t="n"/>
      <c r="C61" s="13" t="n"/>
      <c r="D61" s="13" t="n"/>
      <c r="E61" s="15" t="n"/>
      <c r="F61" s="15" t="n"/>
      <c r="G61" s="13" t="n"/>
    </row>
    <row r="62">
      <c r="A62" s="13" t="n"/>
      <c r="B62" s="14" t="n"/>
      <c r="C62" s="13" t="n"/>
      <c r="D62" s="13" t="n"/>
      <c r="E62" s="15" t="n"/>
      <c r="F62" s="15" t="n"/>
      <c r="G62" s="13" t="n"/>
    </row>
    <row r="63">
      <c r="A63" s="13" t="n"/>
      <c r="B63" s="14" t="n"/>
      <c r="C63" s="13" t="n"/>
      <c r="D63" s="13" t="n"/>
      <c r="E63" s="15" t="n"/>
      <c r="F63" s="15" t="n"/>
      <c r="G63" s="13" t="n"/>
    </row>
    <row r="64">
      <c r="A64" s="13" t="n"/>
      <c r="B64" s="14" t="n"/>
      <c r="C64" s="13" t="n"/>
      <c r="D64" s="13" t="n"/>
      <c r="E64" s="15" t="n"/>
      <c r="F64" s="15" t="n"/>
      <c r="G64" s="13" t="n"/>
    </row>
    <row r="65">
      <c r="A65" s="13" t="n"/>
      <c r="B65" s="14" t="n"/>
      <c r="C65" s="13" t="n"/>
      <c r="D65" s="13" t="n"/>
      <c r="E65" s="15" t="n"/>
      <c r="F65" s="15" t="n"/>
      <c r="G65" s="13" t="n"/>
    </row>
    <row r="66">
      <c r="A66" s="13" t="n"/>
      <c r="B66" s="14" t="n"/>
      <c r="C66" s="13" t="n"/>
      <c r="D66" s="13" t="n"/>
      <c r="E66" s="15" t="n"/>
      <c r="F66" s="15" t="n"/>
      <c r="G66" s="13" t="n"/>
    </row>
    <row r="67">
      <c r="A67" s="13" t="n"/>
      <c r="B67" s="14" t="n"/>
      <c r="C67" s="13" t="n"/>
      <c r="D67" s="13" t="n"/>
      <c r="E67" s="15" t="n"/>
      <c r="F67" s="15" t="n"/>
      <c r="G67" s="13" t="n"/>
    </row>
    <row r="68">
      <c r="A68" s="13" t="n"/>
      <c r="B68" s="14" t="n"/>
      <c r="C68" s="13" t="n"/>
      <c r="D68" s="13" t="n"/>
      <c r="E68" s="15" t="n"/>
      <c r="F68" s="15" t="n"/>
      <c r="G68" s="13" t="n"/>
    </row>
    <row r="69">
      <c r="A69" s="13" t="n"/>
      <c r="B69" s="14" t="n"/>
      <c r="C69" s="13" t="n"/>
      <c r="D69" s="13" t="n"/>
      <c r="E69" s="15" t="n"/>
      <c r="F69" s="15" t="n"/>
      <c r="G69" s="13" t="n"/>
    </row>
    <row r="70">
      <c r="A70" s="13" t="n"/>
      <c r="B70" s="14" t="n"/>
      <c r="C70" s="13" t="n"/>
      <c r="D70" s="13" t="n"/>
      <c r="E70" s="15" t="n"/>
      <c r="F70" s="15" t="n"/>
      <c r="G70" s="13" t="n"/>
    </row>
    <row r="71">
      <c r="A71" s="13" t="n"/>
      <c r="B71" s="14" t="n"/>
      <c r="C71" s="13" t="n"/>
      <c r="D71" s="13" t="n"/>
      <c r="E71" s="15" t="n"/>
      <c r="F71" s="15" t="n"/>
      <c r="G71" s="13" t="n"/>
    </row>
    <row r="72">
      <c r="A72" s="13" t="n"/>
      <c r="B72" s="14" t="n"/>
      <c r="C72" s="13" t="n"/>
      <c r="D72" s="13" t="n"/>
      <c r="E72" s="15" t="n"/>
      <c r="F72" s="15" t="n"/>
      <c r="G72" s="13" t="n"/>
    </row>
    <row r="73">
      <c r="A73" s="13" t="n"/>
      <c r="B73" s="14" t="n"/>
      <c r="C73" s="13" t="n"/>
      <c r="D73" s="13" t="n"/>
      <c r="E73" s="15" t="n"/>
      <c r="F73" s="15" t="n"/>
      <c r="G73" s="13" t="n"/>
    </row>
    <row r="74">
      <c r="A74" s="13" t="n"/>
      <c r="B74" s="14" t="n"/>
      <c r="C74" s="13" t="n"/>
      <c r="D74" s="13" t="n"/>
      <c r="E74" s="15" t="n"/>
      <c r="F74" s="15" t="n"/>
      <c r="G74" s="13" t="n"/>
    </row>
    <row r="75">
      <c r="A75" s="13" t="n"/>
      <c r="B75" s="14" t="n"/>
      <c r="C75" s="13" t="n"/>
      <c r="D75" s="13" t="n"/>
      <c r="E75" s="15" t="n"/>
      <c r="F75" s="15" t="n"/>
      <c r="G75" s="13" t="n"/>
    </row>
    <row r="76">
      <c r="A76" s="13" t="n"/>
      <c r="B76" s="14" t="n"/>
      <c r="C76" s="13" t="n"/>
      <c r="D76" s="13" t="n"/>
      <c r="E76" s="15" t="n"/>
      <c r="F76" s="15" t="n"/>
      <c r="G76" s="13" t="n"/>
    </row>
    <row r="77">
      <c r="A77" s="13" t="n"/>
      <c r="B77" s="14" t="n"/>
      <c r="C77" s="13" t="n"/>
      <c r="D77" s="13" t="n"/>
      <c r="E77" s="15" t="n"/>
      <c r="F77" s="15" t="n"/>
      <c r="G77" s="13" t="n"/>
    </row>
    <row r="78">
      <c r="A78" s="13" t="n"/>
      <c r="B78" s="14" t="n"/>
      <c r="C78" s="13" t="n"/>
      <c r="D78" s="13" t="n"/>
      <c r="E78" s="15" t="n"/>
      <c r="F78" s="15" t="n"/>
      <c r="G78" s="13" t="n"/>
    </row>
    <row r="79">
      <c r="A79" s="13" t="n"/>
      <c r="B79" s="14" t="n"/>
      <c r="C79" s="13" t="n"/>
      <c r="D79" s="13" t="n"/>
      <c r="E79" s="15" t="n"/>
      <c r="F79" s="15" t="n"/>
      <c r="G79" s="13" t="n"/>
    </row>
    <row r="80">
      <c r="A80" s="13" t="n"/>
      <c r="B80" s="14" t="n"/>
      <c r="C80" s="13" t="n"/>
      <c r="D80" s="13" t="n"/>
      <c r="E80" s="15" t="n"/>
      <c r="F80" s="15" t="n"/>
      <c r="G80" s="13" t="n"/>
    </row>
    <row r="81">
      <c r="A81" s="13" t="n"/>
      <c r="B81" s="14" t="n"/>
      <c r="C81" s="13" t="n"/>
      <c r="D81" s="13" t="n"/>
      <c r="E81" s="15" t="n"/>
      <c r="F81" s="15" t="n"/>
      <c r="G81" s="13" t="n"/>
    </row>
    <row r="82">
      <c r="A82" s="13" t="n"/>
      <c r="B82" s="14" t="n"/>
      <c r="C82" s="13" t="n"/>
      <c r="D82" s="13" t="n"/>
      <c r="E82" s="15" t="n"/>
      <c r="F82" s="15" t="n"/>
      <c r="G82" s="13" t="n"/>
    </row>
    <row r="83">
      <c r="A83" s="13" t="n"/>
      <c r="B83" s="14" t="n"/>
      <c r="C83" s="13" t="n"/>
      <c r="D83" s="13" t="n"/>
      <c r="E83" s="15" t="n"/>
      <c r="F83" s="15" t="n"/>
      <c r="G83" s="13" t="n"/>
    </row>
    <row r="84">
      <c r="A84" s="13" t="n"/>
      <c r="B84" s="14" t="n"/>
      <c r="C84" s="13" t="n"/>
      <c r="D84" s="13" t="n"/>
      <c r="E84" s="15" t="n"/>
      <c r="F84" s="15" t="n"/>
      <c r="G84" s="13" t="n"/>
    </row>
    <row r="85">
      <c r="A85" s="13" t="n"/>
      <c r="B85" s="14" t="n"/>
      <c r="C85" s="13" t="n"/>
      <c r="D85" s="13" t="n"/>
      <c r="E85" s="15" t="n"/>
      <c r="F85" s="15" t="n"/>
      <c r="G85" s="13" t="n"/>
    </row>
    <row r="86">
      <c r="A86" s="13" t="n"/>
      <c r="B86" s="14" t="n"/>
      <c r="C86" s="13" t="n"/>
      <c r="D86" s="13" t="n"/>
      <c r="E86" s="15" t="n"/>
      <c r="F86" s="15" t="n"/>
      <c r="G86" s="13" t="n"/>
    </row>
    <row r="87">
      <c r="A87" s="13" t="n"/>
      <c r="B87" s="14" t="n"/>
      <c r="C87" s="13" t="n"/>
      <c r="D87" s="13" t="n"/>
      <c r="E87" s="15" t="n"/>
      <c r="F87" s="15" t="n"/>
      <c r="G87" s="13" t="n"/>
    </row>
    <row r="88">
      <c r="A88" s="13" t="n"/>
      <c r="B88" s="14" t="n"/>
      <c r="C88" s="13" t="n"/>
      <c r="D88" s="13" t="n"/>
      <c r="E88" s="15" t="n"/>
      <c r="F88" s="15" t="n"/>
      <c r="G88" s="13" t="n"/>
    </row>
    <row r="89">
      <c r="A89" s="13" t="n"/>
      <c r="B89" s="14" t="n"/>
      <c r="C89" s="13" t="n"/>
      <c r="D89" s="13" t="n"/>
      <c r="E89" s="15" t="n"/>
      <c r="F89" s="15" t="n"/>
      <c r="G89" s="13" t="n"/>
    </row>
    <row r="90">
      <c r="A90" s="13" t="n"/>
      <c r="B90" s="14" t="n"/>
      <c r="C90" s="13" t="n"/>
      <c r="D90" s="13" t="n"/>
      <c r="E90" s="15" t="n"/>
      <c r="F90" s="15" t="n"/>
      <c r="G90" s="13" t="n"/>
    </row>
    <row r="91">
      <c r="A91" s="13" t="n"/>
      <c r="B91" s="14" t="n"/>
      <c r="C91" s="13" t="n"/>
      <c r="D91" s="13" t="n"/>
      <c r="E91" s="15" t="n"/>
      <c r="F91" s="15" t="n"/>
      <c r="G91" s="13" t="n"/>
    </row>
    <row r="92">
      <c r="A92" s="13" t="n"/>
      <c r="B92" s="14" t="n"/>
      <c r="C92" s="13" t="n"/>
      <c r="D92" s="13" t="n"/>
      <c r="E92" s="15" t="n"/>
      <c r="F92" s="15" t="n"/>
      <c r="G92" s="13" t="n"/>
    </row>
    <row r="93">
      <c r="A93" s="13" t="n"/>
      <c r="B93" s="14" t="n"/>
      <c r="C93" s="13" t="n"/>
      <c r="D93" s="13" t="n"/>
      <c r="E93" s="15" t="n"/>
      <c r="F93" s="15" t="n"/>
      <c r="G93" s="13" t="n"/>
    </row>
    <row r="94">
      <c r="A94" s="13" t="n"/>
      <c r="B94" s="14" t="n"/>
      <c r="C94" s="13" t="n"/>
      <c r="D94" s="13" t="n"/>
      <c r="E94" s="15" t="n"/>
      <c r="F94" s="15" t="n"/>
      <c r="G94" s="13" t="n"/>
    </row>
    <row r="95">
      <c r="A95" s="13" t="n"/>
      <c r="B95" s="14" t="n"/>
      <c r="C95" s="13" t="n"/>
      <c r="D95" s="13" t="n"/>
      <c r="E95" s="15" t="n"/>
      <c r="F95" s="15" t="n"/>
      <c r="G95" s="13" t="n"/>
    </row>
    <row r="96">
      <c r="A96" s="13" t="n"/>
      <c r="B96" s="14" t="n"/>
      <c r="C96" s="13" t="n"/>
      <c r="D96" s="13" t="n"/>
      <c r="E96" s="15" t="n"/>
      <c r="F96" s="15" t="n"/>
      <c r="G96" s="13" t="n"/>
    </row>
    <row r="97">
      <c r="A97" s="13" t="n"/>
      <c r="B97" s="14" t="n"/>
      <c r="C97" s="13" t="n"/>
      <c r="D97" s="13" t="n"/>
      <c r="E97" s="15" t="n"/>
      <c r="F97" s="15" t="n"/>
      <c r="G97" s="13" t="n"/>
    </row>
    <row r="98">
      <c r="A98" s="13" t="n"/>
      <c r="B98" s="14" t="n"/>
      <c r="C98" s="13" t="n"/>
      <c r="D98" s="13" t="n"/>
      <c r="E98" s="15" t="n"/>
      <c r="F98" s="15" t="n"/>
      <c r="G98" s="13" t="n"/>
    </row>
    <row r="99">
      <c r="A99" s="13" t="n"/>
      <c r="B99" s="14" t="n"/>
      <c r="C99" s="13" t="n"/>
      <c r="D99" s="13" t="n"/>
      <c r="E99" s="15" t="n"/>
      <c r="F99" s="15" t="n"/>
      <c r="G99" s="13" t="n"/>
    </row>
    <row r="100">
      <c r="A100" s="13" t="n"/>
      <c r="B100" s="14" t="n"/>
      <c r="C100" s="13" t="n"/>
      <c r="D100" s="13" t="n"/>
      <c r="E100" s="15" t="n"/>
      <c r="F100" s="15" t="n"/>
      <c r="G100" s="13" t="n"/>
    </row>
    <row r="101">
      <c r="A101" s="13" t="n"/>
      <c r="B101" s="14" t="n"/>
      <c r="C101" s="13" t="n"/>
      <c r="D101" s="13" t="n"/>
      <c r="E101" s="15" t="n"/>
      <c r="F101" s="15" t="n"/>
      <c r="G101" s="13" t="n"/>
    </row>
    <row r="102">
      <c r="A102" s="13" t="n"/>
      <c r="B102" s="14" t="n"/>
      <c r="C102" s="13" t="n"/>
      <c r="D102" s="13" t="n"/>
      <c r="E102" s="15" t="n"/>
      <c r="F102" s="15" t="n"/>
      <c r="G102" s="13" t="n"/>
    </row>
    <row r="103">
      <c r="A103" s="13" t="n"/>
      <c r="B103" s="14" t="n"/>
      <c r="C103" s="13" t="n"/>
      <c r="D103" s="13" t="n"/>
      <c r="E103" s="15" t="n"/>
      <c r="F103" s="15" t="n"/>
      <c r="G103" s="13" t="n"/>
    </row>
    <row r="104">
      <c r="A104" s="13" t="n"/>
      <c r="B104" s="14" t="n"/>
      <c r="C104" s="13" t="n"/>
      <c r="D104" s="13" t="n"/>
      <c r="E104" s="15" t="n"/>
      <c r="F104" s="15" t="n"/>
      <c r="G104" s="13" t="n"/>
    </row>
    <row r="105">
      <c r="A105" s="13" t="n"/>
      <c r="B105" s="14" t="n"/>
      <c r="C105" s="13" t="n"/>
      <c r="D105" s="13" t="n"/>
      <c r="E105" s="15" t="n"/>
      <c r="F105" s="15" t="n"/>
      <c r="G105" s="13" t="n"/>
    </row>
    <row r="106">
      <c r="A106" s="13" t="n"/>
      <c r="B106" s="14" t="n"/>
      <c r="C106" s="13" t="n"/>
      <c r="D106" s="13" t="n"/>
      <c r="E106" s="15" t="n"/>
      <c r="F106" s="15" t="n"/>
      <c r="G106" s="13" t="n"/>
    </row>
    <row r="107">
      <c r="A107" s="13" t="n"/>
      <c r="B107" s="14" t="n"/>
      <c r="C107" s="13" t="n"/>
      <c r="D107" s="13" t="n"/>
      <c r="E107" s="15" t="n"/>
      <c r="F107" s="15" t="n"/>
      <c r="G107" s="13" t="n"/>
    </row>
    <row r="108">
      <c r="A108" s="13" t="n"/>
      <c r="B108" s="14" t="n"/>
      <c r="C108" s="13" t="n"/>
      <c r="D108" s="13" t="n"/>
      <c r="E108" s="15" t="n"/>
      <c r="F108" s="15" t="n"/>
      <c r="G108" s="13" t="n"/>
    </row>
    <row r="109">
      <c r="A109" s="13" t="n"/>
      <c r="B109" s="14" t="n"/>
      <c r="C109" s="13" t="n"/>
      <c r="D109" s="13" t="n"/>
      <c r="E109" s="15" t="n"/>
      <c r="F109" s="15" t="n"/>
      <c r="G109" s="13" t="n"/>
    </row>
    <row r="110">
      <c r="A110" s="13" t="n"/>
      <c r="B110" s="14" t="n"/>
      <c r="C110" s="13" t="n"/>
      <c r="D110" s="13" t="n"/>
      <c r="E110" s="15" t="n"/>
      <c r="F110" s="15" t="n"/>
      <c r="G110" s="13" t="n"/>
    </row>
    <row r="111">
      <c r="A111" s="13" t="n"/>
      <c r="B111" s="14" t="n"/>
      <c r="C111" s="13" t="n"/>
      <c r="D111" s="13" t="n"/>
      <c r="E111" s="15" t="n"/>
      <c r="F111" s="15" t="n"/>
      <c r="G111" s="13" t="n"/>
    </row>
    <row r="112">
      <c r="A112" s="13" t="n"/>
      <c r="B112" s="14" t="n"/>
      <c r="C112" s="13" t="n"/>
      <c r="D112" s="13" t="n"/>
      <c r="E112" s="15" t="n"/>
      <c r="F112" s="15" t="n"/>
      <c r="G112" s="13" t="n"/>
    </row>
    <row r="113">
      <c r="A113" s="13" t="n"/>
      <c r="B113" s="14" t="n"/>
      <c r="C113" s="13" t="n"/>
      <c r="D113" s="13" t="n"/>
      <c r="E113" s="15" t="n"/>
      <c r="F113" s="15" t="n"/>
      <c r="G113" s="13" t="n"/>
    </row>
    <row r="114">
      <c r="A114" s="13" t="n"/>
      <c r="B114" s="14" t="n"/>
      <c r="C114" s="13" t="n"/>
      <c r="D114" s="13" t="n"/>
      <c r="E114" s="15" t="n"/>
      <c r="F114" s="15" t="n"/>
      <c r="G114" s="13" t="n"/>
    </row>
    <row r="115">
      <c r="A115" s="13" t="n"/>
      <c r="B115" s="14" t="n"/>
      <c r="C115" s="13" t="n"/>
      <c r="D115" s="13" t="n"/>
      <c r="E115" s="15" t="n"/>
      <c r="F115" s="15" t="n"/>
      <c r="G115" s="13" t="n"/>
    </row>
    <row r="116">
      <c r="A116" s="13" t="n"/>
      <c r="B116" s="14" t="n"/>
      <c r="C116" s="13" t="n"/>
      <c r="D116" s="13" t="n"/>
      <c r="E116" s="15" t="n"/>
      <c r="F116" s="15" t="n"/>
      <c r="G116" s="13" t="n"/>
    </row>
    <row r="117">
      <c r="A117" s="13" t="n"/>
      <c r="B117" s="14" t="n"/>
      <c r="C117" s="13" t="n"/>
      <c r="D117" s="13" t="n"/>
      <c r="E117" s="15" t="n"/>
      <c r="F117" s="15" t="n"/>
      <c r="G117" s="13" t="n"/>
    </row>
    <row r="118">
      <c r="A118" s="13" t="n"/>
      <c r="B118" s="14" t="n"/>
      <c r="C118" s="13" t="n"/>
      <c r="D118" s="13" t="n"/>
      <c r="E118" s="15" t="n"/>
      <c r="F118" s="15" t="n"/>
      <c r="G118" s="13" t="n"/>
    </row>
    <row r="119">
      <c r="A119" s="13" t="n"/>
      <c r="B119" s="14" t="n"/>
      <c r="C119" s="13" t="n"/>
      <c r="D119" s="13" t="n"/>
      <c r="E119" s="15" t="n"/>
      <c r="F119" s="15" t="n"/>
      <c r="G119" s="13" t="n"/>
    </row>
    <row r="120">
      <c r="A120" s="13" t="n"/>
      <c r="B120" s="14" t="n"/>
      <c r="C120" s="13" t="n"/>
      <c r="D120" s="13" t="n"/>
      <c r="E120" s="15" t="n"/>
      <c r="F120" s="15" t="n"/>
      <c r="G120" s="13" t="n"/>
    </row>
    <row r="121">
      <c r="A121" s="13" t="n"/>
      <c r="B121" s="14" t="n"/>
      <c r="C121" s="13" t="n"/>
      <c r="D121" s="13" t="n"/>
      <c r="E121" s="15" t="n"/>
      <c r="F121" s="15" t="n"/>
      <c r="G121" s="13" t="n"/>
    </row>
    <row r="122">
      <c r="A122" s="13" t="n"/>
      <c r="B122" s="14" t="n"/>
      <c r="C122" s="13" t="n"/>
      <c r="D122" s="13" t="n"/>
      <c r="E122" s="15" t="n"/>
      <c r="F122" s="15" t="n"/>
      <c r="G122" s="13" t="n"/>
    </row>
    <row r="123">
      <c r="A123" s="13" t="n"/>
      <c r="B123" s="14" t="n"/>
      <c r="C123" s="13" t="n"/>
      <c r="D123" s="13" t="n"/>
      <c r="E123" s="15" t="n"/>
      <c r="F123" s="15" t="n"/>
      <c r="G123" s="13" t="n"/>
    </row>
    <row r="124">
      <c r="A124" s="13" t="n"/>
      <c r="B124" s="14" t="n"/>
      <c r="C124" s="13" t="n"/>
      <c r="D124" s="13" t="n"/>
      <c r="E124" s="15" t="n"/>
      <c r="F124" s="15" t="n"/>
      <c r="G124" s="13" t="n"/>
    </row>
    <row r="125">
      <c r="A125" s="13" t="n"/>
      <c r="B125" s="14" t="n"/>
      <c r="C125" s="13" t="n"/>
      <c r="D125" s="13" t="n"/>
      <c r="E125" s="15" t="n"/>
      <c r="F125" s="15" t="n"/>
      <c r="G125" s="13" t="n"/>
    </row>
    <row r="126">
      <c r="A126" s="13" t="n"/>
      <c r="B126" s="14" t="n"/>
      <c r="C126" s="13" t="n"/>
      <c r="D126" s="13" t="n"/>
      <c r="E126" s="15" t="n"/>
      <c r="F126" s="15" t="n"/>
      <c r="G126" s="13" t="n"/>
    </row>
    <row r="127">
      <c r="A127" s="13" t="n"/>
      <c r="B127" s="14" t="n"/>
      <c r="C127" s="13" t="n"/>
      <c r="D127" s="13" t="n"/>
      <c r="E127" s="15" t="n"/>
      <c r="F127" s="15" t="n"/>
      <c r="G127" s="13" t="n"/>
    </row>
    <row r="128">
      <c r="A128" s="13" t="n"/>
      <c r="B128" s="14" t="n"/>
      <c r="C128" s="13" t="n"/>
      <c r="D128" s="13" t="n"/>
      <c r="E128" s="15" t="n"/>
      <c r="F128" s="15" t="n"/>
      <c r="G128" s="13" t="n"/>
    </row>
    <row r="129">
      <c r="A129" s="13" t="n"/>
      <c r="B129" s="14" t="n"/>
      <c r="C129" s="13" t="n"/>
      <c r="D129" s="13" t="n"/>
      <c r="E129" s="15" t="n"/>
      <c r="F129" s="15" t="n"/>
      <c r="G129" s="13" t="n"/>
    </row>
    <row r="130">
      <c r="A130" s="13" t="n"/>
      <c r="B130" s="14" t="n"/>
      <c r="C130" s="13" t="n"/>
      <c r="D130" s="13" t="n"/>
      <c r="E130" s="15" t="n"/>
      <c r="F130" s="15" t="n"/>
      <c r="G130" s="13" t="n"/>
    </row>
    <row r="131">
      <c r="A131" s="13" t="n"/>
      <c r="B131" s="14" t="n"/>
      <c r="C131" s="13" t="n"/>
      <c r="D131" s="13" t="n"/>
      <c r="E131" s="15" t="n"/>
      <c r="F131" s="15" t="n"/>
      <c r="G131" s="13" t="n"/>
    </row>
    <row r="132">
      <c r="A132" s="13" t="n"/>
      <c r="B132" s="14" t="n"/>
      <c r="C132" s="13" t="n"/>
      <c r="D132" s="13" t="n"/>
      <c r="E132" s="15" t="n"/>
      <c r="F132" s="15" t="n"/>
      <c r="G132" s="13" t="n"/>
    </row>
    <row r="133">
      <c r="A133" s="13" t="n"/>
      <c r="B133" s="14" t="n"/>
      <c r="C133" s="13" t="n"/>
      <c r="D133" s="13" t="n"/>
      <c r="E133" s="15" t="n"/>
      <c r="F133" s="15" t="n"/>
      <c r="G133" s="13" t="n"/>
    </row>
    <row r="134">
      <c r="A134" s="13" t="n"/>
      <c r="B134" s="14" t="n"/>
      <c r="C134" s="13" t="n"/>
      <c r="D134" s="13" t="n"/>
      <c r="E134" s="15" t="n"/>
      <c r="F134" s="15" t="n"/>
      <c r="G134" s="13" t="n"/>
    </row>
    <row r="135">
      <c r="A135" s="13" t="n"/>
      <c r="B135" s="14" t="n"/>
      <c r="C135" s="13" t="n"/>
      <c r="D135" s="13" t="n"/>
      <c r="E135" s="15" t="n"/>
      <c r="F135" s="15" t="n"/>
      <c r="G135" s="13" t="n"/>
    </row>
    <row r="136">
      <c r="A136" s="13" t="n"/>
      <c r="B136" s="14" t="n"/>
      <c r="C136" s="13" t="n"/>
      <c r="D136" s="13" t="n"/>
      <c r="E136" s="15" t="n"/>
      <c r="F136" s="15" t="n"/>
      <c r="G136" s="13" t="n"/>
    </row>
    <row r="137">
      <c r="A137" s="13" t="n"/>
      <c r="B137" s="14" t="n"/>
      <c r="C137" s="13" t="n"/>
      <c r="D137" s="13" t="n"/>
      <c r="E137" s="15" t="n"/>
      <c r="F137" s="15" t="n"/>
      <c r="G137" s="13" t="n"/>
    </row>
    <row r="138">
      <c r="A138" s="13" t="n"/>
      <c r="B138" s="14" t="n"/>
      <c r="C138" s="13" t="n"/>
      <c r="D138" s="13" t="n"/>
      <c r="E138" s="15" t="n"/>
      <c r="F138" s="15" t="n"/>
      <c r="G138" s="13" t="n"/>
    </row>
    <row r="139">
      <c r="A139" s="13" t="n"/>
      <c r="B139" s="14" t="n"/>
      <c r="C139" s="13" t="n"/>
      <c r="D139" s="13" t="n"/>
      <c r="E139" s="15" t="n"/>
      <c r="F139" s="15" t="n"/>
      <c r="G139" s="13" t="n"/>
    </row>
    <row r="140">
      <c r="A140" s="13" t="n"/>
      <c r="B140" s="14" t="n"/>
      <c r="C140" s="13" t="n"/>
      <c r="D140" s="13" t="n"/>
      <c r="E140" s="15" t="n"/>
      <c r="F140" s="15" t="n"/>
      <c r="G140" s="13" t="n"/>
    </row>
    <row r="141">
      <c r="A141" s="13" t="n"/>
      <c r="B141" s="14" t="n"/>
      <c r="C141" s="13" t="n"/>
      <c r="D141" s="13" t="n"/>
      <c r="E141" s="15" t="n"/>
      <c r="F141" s="15" t="n"/>
      <c r="G141" s="13" t="n"/>
    </row>
    <row r="142">
      <c r="A142" s="13" t="n"/>
      <c r="B142" s="14" t="n"/>
      <c r="C142" s="13" t="n"/>
      <c r="D142" s="13" t="n"/>
      <c r="E142" s="15" t="n"/>
      <c r="F142" s="15" t="n"/>
      <c r="G142" s="13" t="n"/>
    </row>
    <row r="143">
      <c r="A143" s="13" t="n"/>
      <c r="B143" s="14" t="n"/>
      <c r="C143" s="13" t="n"/>
      <c r="D143" s="13" t="n"/>
      <c r="E143" s="15" t="n"/>
      <c r="F143" s="15" t="n"/>
      <c r="G143" s="13" t="n"/>
    </row>
    <row r="144">
      <c r="A144" s="13" t="n"/>
      <c r="B144" s="14" t="n"/>
      <c r="C144" s="13" t="n"/>
      <c r="D144" s="13" t="n"/>
      <c r="E144" s="15" t="n"/>
      <c r="F144" s="15" t="n"/>
      <c r="G144" s="13" t="n"/>
    </row>
    <row r="145">
      <c r="A145" s="13" t="n"/>
      <c r="B145" s="14" t="n"/>
      <c r="C145" s="13" t="n"/>
      <c r="D145" s="13" t="n"/>
      <c r="E145" s="15" t="n"/>
      <c r="F145" s="15" t="n"/>
      <c r="G145" s="13" t="n"/>
    </row>
    <row r="146">
      <c r="A146" s="13" t="n"/>
      <c r="B146" s="14" t="n"/>
      <c r="C146" s="13" t="n"/>
      <c r="D146" s="13" t="n"/>
      <c r="E146" s="15" t="n"/>
      <c r="F146" s="15" t="n"/>
      <c r="G146" s="13" t="n"/>
    </row>
    <row r="147">
      <c r="A147" s="13" t="n"/>
      <c r="B147" s="14" t="n"/>
      <c r="C147" s="13" t="n"/>
      <c r="D147" s="13" t="n"/>
      <c r="E147" s="15" t="n"/>
      <c r="F147" s="15" t="n"/>
      <c r="G147" s="13" t="n"/>
    </row>
    <row r="148">
      <c r="A148" s="13" t="n"/>
      <c r="B148" s="14" t="n"/>
      <c r="C148" s="13" t="n"/>
      <c r="D148" s="13" t="n"/>
      <c r="E148" s="15" t="n"/>
      <c r="F148" s="15" t="n"/>
      <c r="G148" s="13" t="n"/>
    </row>
    <row r="149">
      <c r="A149" s="13" t="n"/>
      <c r="B149" s="14" t="n"/>
      <c r="C149" s="13" t="n"/>
      <c r="D149" s="13" t="n"/>
      <c r="E149" s="15" t="n"/>
      <c r="F149" s="15" t="n"/>
      <c r="G149" s="13" t="n"/>
    </row>
    <row r="150">
      <c r="A150" s="13" t="n"/>
      <c r="B150" s="14" t="n"/>
      <c r="C150" s="13" t="n"/>
      <c r="D150" s="13" t="n"/>
      <c r="E150" s="15" t="n"/>
      <c r="F150" s="15" t="n"/>
      <c r="G150" s="13" t="n"/>
    </row>
    <row r="151">
      <c r="A151" s="13" t="n"/>
      <c r="B151" s="14" t="n"/>
      <c r="C151" s="13" t="n"/>
      <c r="D151" s="13" t="n"/>
      <c r="E151" s="15" t="n"/>
      <c r="F151" s="15" t="n"/>
      <c r="G151" s="13" t="n"/>
    </row>
    <row r="152">
      <c r="A152" s="13" t="n"/>
      <c r="B152" s="14" t="n"/>
      <c r="C152" s="13" t="n"/>
      <c r="D152" s="13" t="n"/>
      <c r="E152" s="15" t="n"/>
      <c r="F152" s="15" t="n"/>
      <c r="G152" s="13" t="n"/>
    </row>
    <row r="153">
      <c r="A153" s="13" t="n"/>
      <c r="B153" s="14" t="n"/>
      <c r="C153" s="13" t="n"/>
      <c r="D153" s="13" t="n"/>
      <c r="E153" s="15" t="n"/>
      <c r="F153" s="15" t="n"/>
      <c r="G153" s="13" t="n"/>
    </row>
    <row r="154">
      <c r="A154" s="13" t="n"/>
      <c r="B154" s="14" t="n"/>
      <c r="C154" s="13" t="n"/>
      <c r="D154" s="13" t="n"/>
      <c r="E154" s="15" t="n"/>
      <c r="F154" s="15" t="n"/>
      <c r="G154" s="13" t="n"/>
    </row>
    <row r="155">
      <c r="A155" s="13" t="n"/>
      <c r="B155" s="14" t="n"/>
      <c r="C155" s="13" t="n"/>
      <c r="D155" s="13" t="n"/>
      <c r="E155" s="15" t="n"/>
      <c r="F155" s="15" t="n"/>
      <c r="G155" s="13" t="n"/>
    </row>
    <row r="156">
      <c r="A156" s="13" t="n"/>
      <c r="B156" s="14" t="n"/>
      <c r="C156" s="13" t="n"/>
      <c r="D156" s="13" t="n"/>
      <c r="E156" s="15" t="n"/>
      <c r="F156" s="15" t="n"/>
      <c r="G156" s="13" t="n"/>
    </row>
    <row r="157">
      <c r="A157" s="13" t="n"/>
      <c r="B157" s="14" t="n"/>
      <c r="C157" s="13" t="n"/>
      <c r="D157" s="13" t="n"/>
      <c r="E157" s="15" t="n"/>
      <c r="F157" s="15" t="n"/>
      <c r="G157" s="13" t="n"/>
    </row>
    <row r="158">
      <c r="A158" s="13" t="n"/>
      <c r="B158" s="14" t="n"/>
      <c r="C158" s="13" t="n"/>
      <c r="D158" s="13" t="n"/>
      <c r="E158" s="15" t="n"/>
      <c r="F158" s="15" t="n"/>
      <c r="G158" s="13" t="n"/>
    </row>
    <row r="159">
      <c r="A159" s="13" t="n"/>
      <c r="B159" s="14" t="n"/>
      <c r="C159" s="13" t="n"/>
      <c r="D159" s="13" t="n"/>
      <c r="E159" s="15" t="n"/>
      <c r="F159" s="15" t="n"/>
      <c r="G159" s="13" t="n"/>
    </row>
    <row r="160">
      <c r="A160" s="13" t="n"/>
      <c r="B160" s="14" t="n"/>
      <c r="C160" s="13" t="n"/>
      <c r="D160" s="13" t="n"/>
      <c r="E160" s="15" t="n"/>
      <c r="F160" s="15" t="n"/>
      <c r="G160" s="13" t="n"/>
    </row>
    <row r="161">
      <c r="A161" s="13" t="n"/>
      <c r="B161" s="14" t="n"/>
      <c r="C161" s="13" t="n"/>
      <c r="D161" s="13" t="n"/>
      <c r="E161" s="15" t="n"/>
      <c r="F161" s="15" t="n"/>
      <c r="G161" s="13" t="n"/>
    </row>
    <row r="162">
      <c r="A162" s="13" t="n"/>
      <c r="B162" s="14" t="n"/>
      <c r="C162" s="13" t="n"/>
      <c r="D162" s="13" t="n"/>
      <c r="E162" s="15" t="n"/>
      <c r="F162" s="15" t="n"/>
      <c r="G162" s="13" t="n"/>
    </row>
    <row r="163">
      <c r="A163" s="13" t="n"/>
      <c r="B163" s="14" t="n"/>
      <c r="C163" s="13" t="n"/>
      <c r="D163" s="13" t="n"/>
      <c r="E163" s="15" t="n"/>
      <c r="F163" s="15" t="n"/>
      <c r="G163" s="13" t="n"/>
    </row>
    <row r="164">
      <c r="A164" s="13" t="n"/>
      <c r="B164" s="14" t="n"/>
      <c r="C164" s="13" t="n"/>
      <c r="D164" s="13" t="n"/>
      <c r="E164" s="15" t="n"/>
      <c r="F164" s="15" t="n"/>
      <c r="G164" s="13" t="n"/>
    </row>
    <row r="165">
      <c r="A165" s="13" t="n"/>
      <c r="B165" s="14" t="n"/>
      <c r="C165" s="13" t="n"/>
      <c r="D165" s="13" t="n"/>
      <c r="E165" s="15" t="n"/>
      <c r="F165" s="15" t="n"/>
      <c r="G165" s="13" t="n"/>
    </row>
    <row r="166">
      <c r="A166" s="13" t="n"/>
      <c r="B166" s="14" t="n"/>
      <c r="C166" s="13" t="n"/>
      <c r="D166" s="13" t="n"/>
      <c r="E166" s="15" t="n"/>
      <c r="F166" s="15" t="n"/>
      <c r="G166" s="13" t="n"/>
    </row>
    <row r="167">
      <c r="A167" s="13" t="n"/>
      <c r="B167" s="14" t="n"/>
      <c r="C167" s="13" t="n"/>
      <c r="D167" s="13" t="n"/>
      <c r="E167" s="15" t="n"/>
      <c r="F167" s="15" t="n"/>
      <c r="G167" s="13" t="n"/>
    </row>
    <row r="168">
      <c r="A168" s="13" t="n"/>
      <c r="B168" s="14" t="n"/>
      <c r="C168" s="13" t="n"/>
      <c r="D168" s="13" t="n"/>
      <c r="E168" s="15" t="n"/>
      <c r="F168" s="15" t="n"/>
      <c r="G168" s="13" t="n"/>
    </row>
    <row r="169">
      <c r="A169" s="13" t="n"/>
      <c r="B169" s="14" t="n"/>
      <c r="C169" s="13" t="n"/>
      <c r="D169" s="13" t="n"/>
      <c r="E169" s="15" t="n"/>
      <c r="F169" s="15" t="n"/>
      <c r="G169" s="13" t="n"/>
    </row>
    <row r="170">
      <c r="A170" s="13" t="n"/>
      <c r="B170" s="14" t="n"/>
      <c r="C170" s="13" t="n"/>
      <c r="D170" s="13" t="n"/>
      <c r="E170" s="15" t="n"/>
      <c r="F170" s="15" t="n"/>
      <c r="G170" s="13" t="n"/>
    </row>
    <row r="171">
      <c r="A171" s="13" t="n"/>
      <c r="B171" s="14" t="n"/>
      <c r="C171" s="13" t="n"/>
      <c r="D171" s="13" t="n"/>
      <c r="E171" s="15" t="n"/>
      <c r="F171" s="15" t="n"/>
      <c r="G171" s="13" t="n"/>
    </row>
    <row r="172">
      <c r="A172" s="13" t="n"/>
      <c r="B172" s="14" t="n"/>
      <c r="C172" s="13" t="n"/>
      <c r="D172" s="13" t="n"/>
      <c r="E172" s="15" t="n"/>
      <c r="F172" s="15" t="n"/>
      <c r="G172" s="13" t="n"/>
    </row>
    <row r="173">
      <c r="A173" s="13" t="n"/>
      <c r="B173" s="14" t="n"/>
      <c r="C173" s="13" t="n"/>
      <c r="D173" s="13" t="n"/>
      <c r="E173" s="15" t="n"/>
      <c r="F173" s="15" t="n"/>
      <c r="G173" s="13" t="n"/>
    </row>
    <row r="174">
      <c r="A174" s="13" t="n"/>
      <c r="B174" s="14" t="n"/>
      <c r="C174" s="13" t="n"/>
      <c r="D174" s="13" t="n"/>
      <c r="E174" s="15" t="n"/>
      <c r="F174" s="15" t="n"/>
      <c r="G174" s="13" t="n"/>
    </row>
    <row r="175">
      <c r="A175" s="13" t="n"/>
      <c r="B175" s="14" t="n"/>
      <c r="C175" s="13" t="n"/>
      <c r="D175" s="13" t="n"/>
      <c r="E175" s="15" t="n"/>
      <c r="F175" s="15" t="n"/>
      <c r="G175" s="13" t="n"/>
    </row>
    <row r="176">
      <c r="A176" s="13" t="n"/>
      <c r="B176" s="14" t="n"/>
      <c r="C176" s="13" t="n"/>
      <c r="D176" s="13" t="n"/>
      <c r="E176" s="15" t="n"/>
      <c r="F176" s="15" t="n"/>
      <c r="G176" s="13" t="n"/>
    </row>
    <row r="177">
      <c r="A177" s="13" t="n"/>
      <c r="B177" s="14" t="n"/>
      <c r="C177" s="13" t="n"/>
      <c r="D177" s="13" t="n"/>
      <c r="E177" s="15" t="n"/>
      <c r="F177" s="15" t="n"/>
      <c r="G177" s="13" t="n"/>
    </row>
    <row r="178">
      <c r="A178" s="13" t="n"/>
      <c r="B178" s="14" t="n"/>
      <c r="C178" s="13" t="n"/>
      <c r="D178" s="13" t="n"/>
      <c r="E178" s="15" t="n"/>
      <c r="F178" s="15" t="n"/>
      <c r="G178" s="13" t="n"/>
    </row>
    <row r="179">
      <c r="A179" s="13" t="n"/>
      <c r="B179" s="14" t="n"/>
      <c r="C179" s="13" t="n"/>
      <c r="D179" s="13" t="n"/>
      <c r="E179" s="15" t="n"/>
      <c r="F179" s="15" t="n"/>
      <c r="G179" s="13" t="n"/>
    </row>
    <row r="180">
      <c r="A180" s="13" t="n"/>
      <c r="B180" s="14" t="n"/>
      <c r="C180" s="13" t="n"/>
      <c r="D180" s="13" t="n"/>
      <c r="E180" s="15" t="n"/>
      <c r="F180" s="15" t="n"/>
      <c r="G180" s="13" t="n"/>
    </row>
    <row r="181">
      <c r="A181" s="13" t="n"/>
      <c r="B181" s="14" t="n"/>
      <c r="C181" s="13" t="n"/>
      <c r="D181" s="13" t="n"/>
      <c r="E181" s="15" t="n"/>
      <c r="F181" s="15" t="n"/>
      <c r="G181" s="13" t="n"/>
    </row>
    <row r="182">
      <c r="A182" s="13" t="n"/>
      <c r="B182" s="14" t="n"/>
      <c r="C182" s="13" t="n"/>
      <c r="D182" s="13" t="n"/>
      <c r="E182" s="15" t="n"/>
      <c r="F182" s="15" t="n"/>
      <c r="G182" s="13" t="n"/>
    </row>
    <row r="183">
      <c r="A183" s="13" t="n"/>
      <c r="B183" s="14" t="n"/>
      <c r="C183" s="13" t="n"/>
      <c r="D183" s="13" t="n"/>
      <c r="E183" s="15" t="n"/>
      <c r="F183" s="15" t="n"/>
      <c r="G183" s="13" t="n"/>
    </row>
    <row r="184">
      <c r="A184" s="13" t="n"/>
      <c r="B184" s="14" t="n"/>
      <c r="C184" s="13" t="n"/>
      <c r="D184" s="13" t="n"/>
      <c r="E184" s="15" t="n"/>
      <c r="F184" s="15" t="n"/>
      <c r="G184" s="13" t="n"/>
    </row>
    <row r="185">
      <c r="A185" s="13" t="n"/>
      <c r="B185" s="14" t="n"/>
      <c r="C185" s="13" t="n"/>
      <c r="D185" s="13" t="n"/>
      <c r="E185" s="15" t="n"/>
      <c r="F185" s="15" t="n"/>
      <c r="G185" s="13" t="n"/>
    </row>
    <row r="186">
      <c r="A186" s="13" t="n"/>
      <c r="B186" s="14" t="n"/>
      <c r="C186" s="13" t="n"/>
      <c r="D186" s="13" t="n"/>
      <c r="E186" s="15" t="n"/>
      <c r="F186" s="15" t="n"/>
      <c r="G186" s="13" t="n"/>
    </row>
    <row r="187">
      <c r="A187" s="13" t="n"/>
      <c r="B187" s="14" t="n"/>
      <c r="C187" s="13" t="n"/>
      <c r="D187" s="13" t="n"/>
      <c r="E187" s="15" t="n"/>
      <c r="F187" s="15" t="n"/>
      <c r="G187" s="13" t="n"/>
    </row>
    <row r="188">
      <c r="A188" s="13" t="n"/>
      <c r="B188" s="14" t="n"/>
      <c r="C188" s="13" t="n"/>
      <c r="D188" s="13" t="n"/>
      <c r="E188" s="15" t="n"/>
      <c r="F188" s="15" t="n"/>
      <c r="G188" s="13" t="n"/>
    </row>
    <row r="189">
      <c r="A189" s="13" t="n"/>
      <c r="B189" s="14" t="n"/>
      <c r="C189" s="13" t="n"/>
      <c r="D189" s="13" t="n"/>
      <c r="E189" s="15" t="n"/>
      <c r="F189" s="15" t="n"/>
      <c r="G189" s="13" t="n"/>
    </row>
    <row r="190">
      <c r="A190" s="13" t="n"/>
      <c r="B190" s="14" t="n"/>
      <c r="C190" s="13" t="n"/>
      <c r="D190" s="13" t="n"/>
      <c r="E190" s="15" t="n"/>
      <c r="F190" s="15" t="n"/>
      <c r="G190" s="13" t="n"/>
    </row>
    <row r="191">
      <c r="A191" s="13" t="n"/>
      <c r="B191" s="14" t="n"/>
      <c r="C191" s="13" t="n"/>
      <c r="D191" s="13" t="n"/>
      <c r="E191" s="15" t="n"/>
      <c r="F191" s="15" t="n"/>
      <c r="G191" s="13" t="n"/>
    </row>
    <row r="192">
      <c r="A192" s="13" t="n"/>
      <c r="B192" s="14" t="n"/>
      <c r="C192" s="13" t="n"/>
      <c r="D192" s="13" t="n"/>
      <c r="E192" s="15" t="n"/>
      <c r="F192" s="15" t="n"/>
      <c r="G192" s="13" t="n"/>
    </row>
    <row r="193">
      <c r="A193" s="13" t="n"/>
      <c r="B193" s="14" t="n"/>
      <c r="C193" s="13" t="n"/>
      <c r="D193" s="13" t="n"/>
      <c r="E193" s="15" t="n"/>
      <c r="F193" s="15" t="n"/>
      <c r="G193" s="13" t="n"/>
    </row>
    <row r="194">
      <c r="A194" s="13" t="n"/>
      <c r="B194" s="14" t="n"/>
      <c r="C194" s="13" t="n"/>
      <c r="D194" s="13" t="n"/>
      <c r="E194" s="15" t="n"/>
      <c r="F194" s="15" t="n"/>
      <c r="G194" s="13" t="n"/>
    </row>
    <row r="195">
      <c r="A195" s="13" t="n"/>
      <c r="B195" s="14" t="n"/>
      <c r="C195" s="13" t="n"/>
      <c r="D195" s="13" t="n"/>
      <c r="E195" s="15" t="n"/>
      <c r="F195" s="15" t="n"/>
      <c r="G195" s="13" t="n"/>
    </row>
    <row r="196">
      <c r="A196" s="13" t="n"/>
      <c r="B196" s="14" t="n"/>
      <c r="C196" s="13" t="n"/>
      <c r="D196" s="13" t="n"/>
      <c r="E196" s="15" t="n"/>
      <c r="F196" s="15" t="n"/>
      <c r="G196" s="13" t="n"/>
    </row>
    <row r="197">
      <c r="A197" s="13" t="n"/>
      <c r="B197" s="14" t="n"/>
      <c r="C197" s="13" t="n"/>
      <c r="D197" s="13" t="n"/>
      <c r="E197" s="15" t="n"/>
      <c r="F197" s="15" t="n"/>
      <c r="G197" s="13" t="n"/>
    </row>
    <row r="198">
      <c r="A198" s="13" t="n"/>
      <c r="B198" s="14" t="n"/>
      <c r="C198" s="13" t="n"/>
      <c r="D198" s="13" t="n"/>
      <c r="E198" s="15" t="n"/>
      <c r="F198" s="15" t="n"/>
      <c r="G198" s="13" t="n"/>
    </row>
    <row r="199">
      <c r="A199" s="13" t="n"/>
      <c r="B199" s="14" t="n"/>
      <c r="C199" s="13" t="n"/>
      <c r="D199" s="13" t="n"/>
      <c r="E199" s="15" t="n"/>
      <c r="F199" s="15" t="n"/>
      <c r="G199" s="13" t="n"/>
    </row>
    <row r="200">
      <c r="A200" s="13" t="n"/>
      <c r="B200" s="14" t="n"/>
      <c r="C200" s="13" t="n"/>
      <c r="D200" s="13" t="n"/>
      <c r="E200" s="15" t="n"/>
      <c r="F200" s="15" t="n"/>
      <c r="G200" s="13" t="n"/>
    </row>
    <row r="201">
      <c r="A201" s="13" t="n"/>
      <c r="B201" s="14" t="n"/>
      <c r="C201" s="13" t="n"/>
      <c r="D201" s="13" t="n"/>
      <c r="E201" s="15" t="n"/>
      <c r="F201" s="15" t="n"/>
      <c r="G201" s="13" t="n"/>
    </row>
    <row r="202">
      <c r="A202" s="13" t="n"/>
      <c r="B202" s="14" t="n"/>
      <c r="C202" s="13" t="n"/>
      <c r="D202" s="13" t="n"/>
      <c r="E202" s="15" t="n"/>
      <c r="F202" s="15" t="n"/>
      <c r="G202" s="13" t="n"/>
    </row>
    <row r="203">
      <c r="A203" s="13" t="n"/>
      <c r="B203" s="14" t="n"/>
      <c r="C203" s="13" t="n"/>
      <c r="D203" s="13" t="n"/>
      <c r="E203" s="15" t="n"/>
      <c r="F203" s="15" t="n"/>
      <c r="G203" s="13" t="n"/>
    </row>
    <row r="204">
      <c r="A204" s="13" t="n"/>
      <c r="B204" s="14" t="n"/>
      <c r="C204" s="13" t="n"/>
      <c r="D204" s="13" t="n"/>
      <c r="E204" s="15" t="n"/>
      <c r="F204" s="15" t="n"/>
      <c r="G204" s="13" t="n"/>
    </row>
    <row r="205">
      <c r="A205" s="13" t="n"/>
      <c r="B205" s="14" t="n"/>
      <c r="C205" s="13" t="n"/>
      <c r="D205" s="13" t="n"/>
      <c r="E205" s="15" t="n"/>
      <c r="F205" s="15" t="n"/>
      <c r="G205" s="13" t="n"/>
    </row>
    <row r="206">
      <c r="A206" s="13" t="n"/>
      <c r="B206" s="14" t="n"/>
      <c r="C206" s="13" t="n"/>
      <c r="D206" s="13" t="n"/>
      <c r="E206" s="15" t="n"/>
      <c r="F206" s="15" t="n"/>
      <c r="G206" s="13" t="n"/>
    </row>
    <row r="207">
      <c r="A207" s="13" t="n"/>
      <c r="B207" s="14" t="n"/>
      <c r="C207" s="13" t="n"/>
      <c r="D207" s="13" t="n"/>
      <c r="E207" s="15" t="n"/>
      <c r="F207" s="15" t="n"/>
      <c r="G207" s="13" t="n"/>
    </row>
    <row r="208">
      <c r="A208" s="13" t="n"/>
      <c r="B208" s="14" t="n"/>
      <c r="C208" s="13" t="n"/>
      <c r="D208" s="13" t="n"/>
      <c r="E208" s="15" t="n"/>
      <c r="F208" s="15" t="n"/>
      <c r="G208" s="13" t="n"/>
    </row>
    <row r="209">
      <c r="A209" s="13" t="n"/>
      <c r="B209" s="14" t="n"/>
      <c r="C209" s="13" t="n"/>
      <c r="D209" s="13" t="n"/>
      <c r="E209" s="15" t="n"/>
      <c r="F209" s="15" t="n"/>
      <c r="G209" s="13" t="n"/>
    </row>
    <row r="210">
      <c r="A210" s="13" t="n"/>
      <c r="B210" s="14" t="n"/>
      <c r="C210" s="13" t="n"/>
      <c r="D210" s="13" t="n"/>
      <c r="E210" s="15" t="n"/>
      <c r="F210" s="15" t="n"/>
      <c r="G210" s="13" t="n"/>
    </row>
    <row r="211">
      <c r="A211" s="13" t="n"/>
      <c r="B211" s="14" t="n"/>
      <c r="C211" s="13" t="n"/>
      <c r="D211" s="13" t="n"/>
      <c r="E211" s="15" t="n"/>
      <c r="F211" s="15" t="n"/>
      <c r="G211" s="13" t="n"/>
    </row>
    <row r="212">
      <c r="A212" s="13" t="n"/>
      <c r="B212" s="14" t="n"/>
      <c r="C212" s="13" t="n"/>
      <c r="D212" s="13" t="n"/>
      <c r="E212" s="15" t="n"/>
      <c r="F212" s="15" t="n"/>
      <c r="G212" s="13" t="n"/>
    </row>
    <row r="213">
      <c r="A213" s="13" t="n"/>
      <c r="B213" s="14" t="n"/>
      <c r="C213" s="13" t="n"/>
      <c r="D213" s="13" t="n"/>
      <c r="E213" s="15" t="n"/>
      <c r="F213" s="15" t="n"/>
      <c r="G213" s="13" t="n"/>
    </row>
    <row r="214">
      <c r="A214" s="13" t="n"/>
      <c r="B214" s="14" t="n"/>
      <c r="C214" s="13" t="n"/>
      <c r="D214" s="13" t="n"/>
      <c r="E214" s="15" t="n"/>
      <c r="F214" s="15" t="n"/>
      <c r="G214" s="13" t="n"/>
    </row>
    <row r="215">
      <c r="A215" s="13" t="n"/>
      <c r="B215" s="14" t="n"/>
      <c r="C215" s="13" t="n"/>
      <c r="D215" s="13" t="n"/>
      <c r="E215" s="15" t="n"/>
      <c r="F215" s="15" t="n"/>
      <c r="G215" s="13" t="n"/>
    </row>
    <row r="216">
      <c r="A216" s="13" t="n"/>
      <c r="B216" s="14" t="n"/>
      <c r="C216" s="13" t="n"/>
      <c r="D216" s="13" t="n"/>
      <c r="E216" s="15" t="n"/>
      <c r="F216" s="15" t="n"/>
      <c r="G216" s="13" t="n"/>
    </row>
    <row r="217">
      <c r="A217" s="13" t="n"/>
      <c r="B217" s="14" t="n"/>
      <c r="C217" s="13" t="n"/>
      <c r="D217" s="13" t="n"/>
      <c r="E217" s="15" t="n"/>
      <c r="F217" s="15" t="n"/>
      <c r="G217" s="13" t="n"/>
    </row>
    <row r="218">
      <c r="A218" s="13" t="n"/>
      <c r="B218" s="14" t="n"/>
      <c r="C218" s="13" t="n"/>
      <c r="D218" s="13" t="n"/>
      <c r="E218" s="15" t="n"/>
      <c r="F218" s="15" t="n"/>
      <c r="G218" s="13" t="n"/>
    </row>
    <row r="219">
      <c r="A219" s="13" t="n"/>
      <c r="B219" s="14" t="n"/>
      <c r="C219" s="13" t="n"/>
      <c r="D219" s="13" t="n"/>
      <c r="E219" s="15" t="n"/>
      <c r="F219" s="15" t="n"/>
      <c r="G219" s="13" t="n"/>
    </row>
    <row r="220">
      <c r="A220" s="13" t="n"/>
      <c r="B220" s="14" t="n"/>
      <c r="C220" s="13" t="n"/>
      <c r="D220" s="13" t="n"/>
      <c r="E220" s="15" t="n"/>
      <c r="F220" s="15" t="n"/>
      <c r="G220" s="13" t="n"/>
    </row>
    <row r="221">
      <c r="A221" s="13" t="n"/>
      <c r="B221" s="14" t="n"/>
      <c r="C221" s="13" t="n"/>
      <c r="D221" s="13" t="n"/>
      <c r="E221" s="15" t="n"/>
      <c r="F221" s="15" t="n"/>
      <c r="G221" s="13" t="n"/>
    </row>
    <row r="222">
      <c r="A222" s="13" t="n"/>
      <c r="B222" s="14" t="n"/>
      <c r="C222" s="13" t="n"/>
      <c r="D222" s="13" t="n"/>
      <c r="E222" s="15" t="n"/>
      <c r="F222" s="15" t="n"/>
      <c r="G222" s="13" t="n"/>
    </row>
    <row r="223">
      <c r="A223" s="13" t="n"/>
      <c r="B223" s="14" t="n"/>
      <c r="C223" s="13" t="n"/>
      <c r="D223" s="13" t="n"/>
      <c r="E223" s="15" t="n"/>
      <c r="F223" s="15" t="n"/>
      <c r="G223" s="13" t="n"/>
    </row>
    <row r="224">
      <c r="A224" s="13" t="n"/>
      <c r="B224" s="14" t="n"/>
      <c r="C224" s="13" t="n"/>
      <c r="D224" s="13" t="n"/>
      <c r="E224" s="15" t="n"/>
      <c r="F224" s="15" t="n"/>
      <c r="G224" s="13" t="n"/>
    </row>
    <row r="225">
      <c r="A225" s="13" t="n"/>
      <c r="B225" s="14" t="n"/>
      <c r="C225" s="13" t="n"/>
      <c r="D225" s="13" t="n"/>
      <c r="E225" s="15" t="n"/>
      <c r="F225" s="15" t="n"/>
      <c r="G225" s="13" t="n"/>
    </row>
    <row r="226">
      <c r="A226" s="13" t="n"/>
      <c r="B226" s="14" t="n"/>
      <c r="C226" s="13" t="n"/>
      <c r="D226" s="13" t="n"/>
      <c r="E226" s="15" t="n"/>
      <c r="F226" s="15" t="n"/>
      <c r="G226" s="13" t="n"/>
    </row>
    <row r="227">
      <c r="A227" s="13" t="n"/>
      <c r="B227" s="14" t="n"/>
      <c r="C227" s="13" t="n"/>
      <c r="D227" s="13" t="n"/>
      <c r="E227" s="15" t="n"/>
      <c r="F227" s="15" t="n"/>
      <c r="G227" s="13" t="n"/>
    </row>
    <row r="228">
      <c r="A228" s="13" t="n"/>
      <c r="B228" s="14" t="n"/>
      <c r="C228" s="13" t="n"/>
      <c r="D228" s="13" t="n"/>
      <c r="E228" s="15" t="n"/>
      <c r="F228" s="15" t="n"/>
      <c r="G228" s="13" t="n"/>
    </row>
    <row r="229">
      <c r="A229" s="13" t="n"/>
      <c r="B229" s="14" t="n"/>
      <c r="C229" s="13" t="n"/>
      <c r="D229" s="13" t="n"/>
      <c r="E229" s="15" t="n"/>
      <c r="F229" s="15" t="n"/>
      <c r="G229" s="13" t="n"/>
    </row>
    <row r="230">
      <c r="A230" s="13" t="n"/>
      <c r="B230" s="14" t="n"/>
      <c r="C230" s="13" t="n"/>
      <c r="D230" s="13" t="n"/>
      <c r="E230" s="15" t="n"/>
      <c r="F230" s="15" t="n"/>
      <c r="G230" s="13" t="n"/>
    </row>
    <row r="231">
      <c r="A231" s="13" t="n"/>
      <c r="B231" s="14" t="n"/>
      <c r="C231" s="13" t="n"/>
      <c r="D231" s="13" t="n"/>
      <c r="E231" s="15" t="n"/>
      <c r="F231" s="15" t="n"/>
      <c r="G231" s="13" t="n"/>
    </row>
    <row r="232">
      <c r="A232" s="13" t="n"/>
      <c r="B232" s="14" t="n"/>
      <c r="C232" s="13" t="n"/>
      <c r="D232" s="13" t="n"/>
      <c r="E232" s="15" t="n"/>
      <c r="F232" s="15" t="n"/>
      <c r="G232" s="13" t="n"/>
    </row>
    <row r="233">
      <c r="A233" s="13" t="n"/>
      <c r="B233" s="14" t="n"/>
      <c r="C233" s="13" t="n"/>
      <c r="D233" s="13" t="n"/>
      <c r="E233" s="15" t="n"/>
      <c r="F233" s="15" t="n"/>
      <c r="G233" s="13" t="n"/>
    </row>
    <row r="234">
      <c r="A234" s="13" t="n"/>
      <c r="B234" s="14" t="n"/>
      <c r="C234" s="13" t="n"/>
      <c r="D234" s="13" t="n"/>
      <c r="E234" s="15" t="n"/>
      <c r="F234" s="15" t="n"/>
      <c r="G234" s="13" t="n"/>
    </row>
    <row r="235">
      <c r="A235" s="13" t="n"/>
      <c r="B235" s="14" t="n"/>
      <c r="C235" s="13" t="n"/>
      <c r="D235" s="13" t="n"/>
      <c r="E235" s="15" t="n"/>
      <c r="F235" s="15" t="n"/>
      <c r="G235" s="13" t="n"/>
    </row>
    <row r="236">
      <c r="A236" s="13" t="n"/>
      <c r="B236" s="14" t="n"/>
      <c r="C236" s="13" t="n"/>
      <c r="D236" s="13" t="n"/>
      <c r="E236" s="15" t="n"/>
      <c r="F236" s="15" t="n"/>
      <c r="G236" s="13" t="n"/>
    </row>
    <row r="237">
      <c r="A237" s="13" t="n"/>
      <c r="B237" s="14" t="n"/>
      <c r="C237" s="13" t="n"/>
      <c r="D237" s="13" t="n"/>
      <c r="E237" s="15" t="n"/>
      <c r="F237" s="15" t="n"/>
      <c r="G237" s="13" t="n"/>
    </row>
    <row r="238">
      <c r="A238" s="13" t="n"/>
      <c r="B238" s="14" t="n"/>
      <c r="C238" s="13" t="n"/>
      <c r="D238" s="13" t="n"/>
      <c r="E238" s="15" t="n"/>
      <c r="F238" s="15" t="n"/>
      <c r="G238" s="13" t="n"/>
    </row>
    <row r="239">
      <c r="A239" s="13" t="n"/>
      <c r="B239" s="14" t="n"/>
      <c r="C239" s="13" t="n"/>
      <c r="D239" s="13" t="n"/>
      <c r="E239" s="15" t="n"/>
      <c r="F239" s="15" t="n"/>
      <c r="G239" s="13" t="n"/>
    </row>
    <row r="240">
      <c r="A240" s="13" t="n"/>
      <c r="B240" s="14" t="n"/>
      <c r="C240" s="13" t="n"/>
      <c r="D240" s="13" t="n"/>
      <c r="E240" s="15" t="n"/>
      <c r="F240" s="15" t="n"/>
      <c r="G240" s="13" t="n"/>
    </row>
    <row r="241">
      <c r="A241" s="13" t="n"/>
      <c r="B241" s="14" t="n"/>
      <c r="C241" s="13" t="n"/>
      <c r="D241" s="13" t="n"/>
      <c r="E241" s="15" t="n"/>
      <c r="F241" s="15" t="n"/>
      <c r="G241" s="13" t="n"/>
    </row>
    <row r="242">
      <c r="A242" s="13" t="n"/>
      <c r="B242" s="14" t="n"/>
      <c r="C242" s="13" t="n"/>
      <c r="D242" s="13" t="n"/>
      <c r="E242" s="15" t="n"/>
      <c r="F242" s="15" t="n"/>
      <c r="G242" s="13" t="n"/>
    </row>
    <row r="243">
      <c r="A243" s="13" t="n"/>
      <c r="B243" s="14" t="n"/>
      <c r="C243" s="13" t="n"/>
      <c r="D243" s="13" t="n"/>
      <c r="E243" s="15" t="n"/>
      <c r="F243" s="15" t="n"/>
      <c r="G243" s="13" t="n"/>
    </row>
    <row r="244">
      <c r="A244" s="13" t="n"/>
      <c r="B244" s="14" t="n"/>
      <c r="C244" s="13" t="n"/>
      <c r="D244" s="13" t="n"/>
      <c r="E244" s="15" t="n"/>
      <c r="F244" s="15" t="n"/>
      <c r="G244" s="13" t="n"/>
    </row>
    <row r="245">
      <c r="A245" s="13" t="n"/>
      <c r="B245" s="14" t="n"/>
      <c r="C245" s="13" t="n"/>
      <c r="D245" s="13" t="n"/>
      <c r="E245" s="15" t="n"/>
      <c r="F245" s="15" t="n"/>
      <c r="G245" s="13" t="n"/>
    </row>
    <row r="246">
      <c r="A246" s="13" t="n"/>
      <c r="B246" s="14" t="n"/>
      <c r="C246" s="13" t="n"/>
      <c r="D246" s="13" t="n"/>
      <c r="E246" s="15" t="n"/>
      <c r="F246" s="15" t="n"/>
      <c r="G246" s="13" t="n"/>
    </row>
    <row r="247">
      <c r="A247" s="13" t="n"/>
      <c r="B247" s="14" t="n"/>
      <c r="C247" s="13" t="n"/>
      <c r="D247" s="13" t="n"/>
      <c r="E247" s="15" t="n"/>
      <c r="F247" s="15" t="n"/>
      <c r="G247" s="13" t="n"/>
    </row>
    <row r="248">
      <c r="A248" s="13" t="n"/>
      <c r="B248" s="14" t="n"/>
      <c r="C248" s="13" t="n"/>
      <c r="D248" s="13" t="n"/>
      <c r="E248" s="15" t="n"/>
      <c r="F248" s="15" t="n"/>
      <c r="G248" s="13" t="n"/>
    </row>
    <row r="249">
      <c r="A249" s="13" t="n"/>
      <c r="B249" s="14" t="n"/>
      <c r="C249" s="13" t="n"/>
      <c r="D249" s="13" t="n"/>
      <c r="E249" s="15" t="n"/>
      <c r="F249" s="15" t="n"/>
      <c r="G249" s="13" t="n"/>
    </row>
    <row r="250">
      <c r="A250" s="13" t="n"/>
      <c r="B250" s="14" t="n"/>
      <c r="C250" s="13" t="n"/>
      <c r="D250" s="13" t="n"/>
      <c r="E250" s="15" t="n"/>
      <c r="F250" s="15" t="n"/>
      <c r="G250" s="13" t="n"/>
    </row>
    <row r="251">
      <c r="A251" s="13" t="n"/>
      <c r="B251" s="14" t="n"/>
      <c r="C251" s="13" t="n"/>
      <c r="D251" s="13" t="n"/>
      <c r="E251" s="15" t="n"/>
      <c r="F251" s="15" t="n"/>
      <c r="G251" s="13" t="n"/>
    </row>
    <row r="252">
      <c r="A252" s="13" t="n"/>
      <c r="B252" s="14" t="n"/>
      <c r="C252" s="13" t="n"/>
      <c r="D252" s="13" t="n"/>
      <c r="E252" s="15" t="n"/>
      <c r="F252" s="15" t="n"/>
      <c r="G252" s="13" t="n"/>
    </row>
    <row r="253">
      <c r="A253" s="13" t="n"/>
      <c r="B253" s="14" t="n"/>
      <c r="C253" s="13" t="n"/>
      <c r="D253" s="13" t="n"/>
      <c r="E253" s="15" t="n"/>
      <c r="F253" s="15" t="n"/>
      <c r="G253" s="13" t="n"/>
    </row>
    <row r="254">
      <c r="A254" s="13" t="n"/>
      <c r="B254" s="14" t="n"/>
      <c r="C254" s="13" t="n"/>
      <c r="D254" s="13" t="n"/>
      <c r="E254" s="15" t="n"/>
      <c r="F254" s="15" t="n"/>
      <c r="G254" s="13" t="n"/>
    </row>
    <row r="255">
      <c r="A255" s="13" t="n"/>
      <c r="B255" s="14" t="n"/>
      <c r="C255" s="13" t="n"/>
      <c r="D255" s="13" t="n"/>
      <c r="E255" s="15" t="n"/>
      <c r="F255" s="15" t="n"/>
      <c r="G255" s="13" t="n"/>
    </row>
    <row r="256">
      <c r="A256" s="13" t="n"/>
      <c r="B256" s="14" t="n"/>
      <c r="C256" s="13" t="n"/>
      <c r="D256" s="13" t="n"/>
      <c r="E256" s="15" t="n"/>
      <c r="F256" s="15" t="n"/>
      <c r="G256" s="13" t="n"/>
    </row>
    <row r="257">
      <c r="A257" s="13" t="n"/>
      <c r="B257" s="14" t="n"/>
      <c r="C257" s="13" t="n"/>
      <c r="D257" s="13" t="n"/>
      <c r="E257" s="15" t="n"/>
      <c r="F257" s="15" t="n"/>
      <c r="G257" s="13" t="n"/>
    </row>
    <row r="258">
      <c r="A258" s="13" t="n"/>
      <c r="B258" s="14" t="n"/>
      <c r="C258" s="13" t="n"/>
      <c r="D258" s="13" t="n"/>
      <c r="E258" s="15" t="n"/>
      <c r="F258" s="15" t="n"/>
      <c r="G258" s="13" t="n"/>
    </row>
    <row r="259">
      <c r="A259" s="13" t="n"/>
      <c r="B259" s="14" t="n"/>
      <c r="C259" s="13" t="n"/>
      <c r="D259" s="13" t="n"/>
      <c r="E259" s="15" t="n"/>
      <c r="F259" s="15" t="n"/>
      <c r="G259" s="13" t="n"/>
    </row>
    <row r="260">
      <c r="A260" s="13" t="n"/>
      <c r="B260" s="14" t="n"/>
      <c r="C260" s="13" t="n"/>
      <c r="D260" s="13" t="n"/>
      <c r="E260" s="15" t="n"/>
      <c r="F260" s="15" t="n"/>
      <c r="G260" s="13" t="n"/>
    </row>
    <row r="261">
      <c r="A261" s="13" t="n"/>
      <c r="B261" s="14" t="n"/>
      <c r="C261" s="13" t="n"/>
      <c r="D261" s="13" t="n"/>
      <c r="E261" s="15" t="n"/>
      <c r="F261" s="15" t="n"/>
      <c r="G261" s="13" t="n"/>
    </row>
    <row r="262">
      <c r="A262" s="13" t="n"/>
      <c r="B262" s="14" t="n"/>
      <c r="C262" s="13" t="n"/>
      <c r="D262" s="13" t="n"/>
      <c r="E262" s="15" t="n"/>
      <c r="F262" s="15" t="n"/>
      <c r="G262" s="13" t="n"/>
    </row>
    <row r="263">
      <c r="A263" s="13" t="n"/>
      <c r="B263" s="14" t="n"/>
      <c r="C263" s="13" t="n"/>
      <c r="D263" s="13" t="n"/>
      <c r="E263" s="15" t="n"/>
      <c r="F263" s="15" t="n"/>
      <c r="G263" s="13" t="n"/>
    </row>
    <row r="264">
      <c r="A264" s="13" t="n"/>
      <c r="B264" s="14" t="n"/>
      <c r="C264" s="13" t="n"/>
      <c r="D264" s="13" t="n"/>
      <c r="E264" s="15" t="n"/>
      <c r="F264" s="15" t="n"/>
      <c r="G264" s="13" t="n"/>
    </row>
    <row r="265">
      <c r="A265" s="13" t="n"/>
      <c r="B265" s="14" t="n"/>
      <c r="C265" s="13" t="n"/>
      <c r="D265" s="13" t="n"/>
      <c r="E265" s="15" t="n"/>
      <c r="F265" s="15" t="n"/>
      <c r="G265" s="13" t="n"/>
    </row>
    <row r="266">
      <c r="A266" s="13" t="n"/>
      <c r="B266" s="14" t="n"/>
      <c r="C266" s="13" t="n"/>
      <c r="D266" s="13" t="n"/>
      <c r="E266" s="15" t="n"/>
      <c r="F266" s="15" t="n"/>
      <c r="G266" s="13" t="n"/>
    </row>
    <row r="267">
      <c r="A267" s="13" t="n"/>
      <c r="B267" s="14" t="n"/>
      <c r="C267" s="13" t="n"/>
      <c r="D267" s="13" t="n"/>
      <c r="E267" s="15" t="n"/>
      <c r="F267" s="15" t="n"/>
      <c r="G267" s="13" t="n"/>
    </row>
    <row r="268">
      <c r="A268" s="13" t="n"/>
      <c r="B268" s="14" t="n"/>
      <c r="C268" s="13" t="n"/>
      <c r="D268" s="13" t="n"/>
      <c r="E268" s="15" t="n"/>
      <c r="F268" s="15" t="n"/>
      <c r="G268" s="13" t="n"/>
    </row>
    <row r="269">
      <c r="A269" s="13" t="n"/>
      <c r="B269" s="14" t="n"/>
      <c r="C269" s="13" t="n"/>
      <c r="D269" s="13" t="n"/>
      <c r="E269" s="15" t="n"/>
      <c r="F269" s="15" t="n"/>
      <c r="G269" s="13" t="n"/>
    </row>
    <row r="270">
      <c r="A270" s="13" t="n"/>
      <c r="B270" s="14" t="n"/>
      <c r="C270" s="13" t="n"/>
      <c r="D270" s="13" t="n"/>
      <c r="E270" s="15" t="n"/>
      <c r="F270" s="15" t="n"/>
      <c r="G270" s="13" t="n"/>
    </row>
    <row r="271">
      <c r="A271" s="13" t="n"/>
      <c r="B271" s="14" t="n"/>
      <c r="C271" s="13" t="n"/>
      <c r="D271" s="13" t="n"/>
      <c r="E271" s="15" t="n"/>
      <c r="F271" s="15" t="n"/>
      <c r="G271" s="13" t="n"/>
    </row>
    <row r="272">
      <c r="A272" s="13" t="n"/>
      <c r="B272" s="14" t="n"/>
      <c r="C272" s="13" t="n"/>
      <c r="D272" s="13" t="n"/>
      <c r="E272" s="15" t="n"/>
      <c r="F272" s="15" t="n"/>
      <c r="G272" s="13" t="n"/>
    </row>
    <row r="273">
      <c r="A273" s="13" t="n"/>
      <c r="B273" s="14" t="n"/>
      <c r="C273" s="13" t="n"/>
      <c r="D273" s="13" t="n"/>
      <c r="E273" s="15" t="n"/>
      <c r="F273" s="15" t="n"/>
      <c r="G273" s="13" t="n"/>
    </row>
    <row r="274">
      <c r="A274" s="13" t="n"/>
      <c r="B274" s="14" t="n"/>
      <c r="C274" s="13" t="n"/>
      <c r="D274" s="13" t="n"/>
      <c r="E274" s="15" t="n"/>
      <c r="F274" s="15" t="n"/>
      <c r="G274" s="13" t="n"/>
    </row>
    <row r="275">
      <c r="A275" s="13" t="n"/>
      <c r="B275" s="14" t="n"/>
      <c r="C275" s="13" t="n"/>
      <c r="D275" s="13" t="n"/>
      <c r="E275" s="15" t="n"/>
      <c r="F275" s="15" t="n"/>
      <c r="G275" s="13" t="n"/>
    </row>
    <row r="276">
      <c r="A276" s="13" t="n"/>
      <c r="B276" s="14" t="n"/>
      <c r="C276" s="13" t="n"/>
      <c r="D276" s="13" t="n"/>
      <c r="E276" s="15" t="n"/>
      <c r="F276" s="15" t="n"/>
      <c r="G276" s="13" t="n"/>
    </row>
    <row r="277">
      <c r="A277" s="13" t="n"/>
      <c r="B277" s="14" t="n"/>
      <c r="C277" s="13" t="n"/>
      <c r="D277" s="13" t="n"/>
      <c r="E277" s="15" t="n"/>
      <c r="F277" s="15" t="n"/>
      <c r="G277" s="13" t="n"/>
    </row>
    <row r="278">
      <c r="A278" s="13" t="n"/>
      <c r="B278" s="14" t="n"/>
      <c r="C278" s="13" t="n"/>
      <c r="D278" s="13" t="n"/>
      <c r="E278" s="15" t="n"/>
      <c r="F278" s="15" t="n"/>
      <c r="G278" s="13" t="n"/>
    </row>
    <row r="279">
      <c r="A279" s="13" t="n"/>
      <c r="B279" s="14" t="n"/>
      <c r="C279" s="13" t="n"/>
      <c r="D279" s="13" t="n"/>
      <c r="E279" s="15" t="n"/>
      <c r="F279" s="15" t="n"/>
      <c r="G279" s="13" t="n"/>
    </row>
    <row r="280">
      <c r="A280" s="13" t="n"/>
      <c r="B280" s="14" t="n"/>
      <c r="C280" s="13" t="n"/>
      <c r="D280" s="13" t="n"/>
      <c r="E280" s="15" t="n"/>
      <c r="F280" s="15" t="n"/>
      <c r="G280" s="13" t="n"/>
    </row>
    <row r="281">
      <c r="A281" s="13" t="n"/>
      <c r="B281" s="14" t="n"/>
      <c r="C281" s="13" t="n"/>
      <c r="D281" s="13" t="n"/>
      <c r="E281" s="15" t="n"/>
      <c r="F281" s="15" t="n"/>
      <c r="G281" s="13" t="n"/>
    </row>
    <row r="282">
      <c r="A282" s="13" t="n"/>
      <c r="B282" s="14" t="n"/>
      <c r="C282" s="13" t="n"/>
      <c r="D282" s="13" t="n"/>
      <c r="E282" s="15" t="n"/>
      <c r="F282" s="15" t="n"/>
      <c r="G282" s="13" t="n"/>
    </row>
    <row r="283">
      <c r="A283" s="13" t="n"/>
      <c r="B283" s="14" t="n"/>
      <c r="C283" s="13" t="n"/>
      <c r="D283" s="13" t="n"/>
      <c r="E283" s="15" t="n"/>
      <c r="F283" s="15" t="n"/>
      <c r="G283" s="13" t="n"/>
    </row>
    <row r="284">
      <c r="A284" s="13" t="n"/>
      <c r="B284" s="14" t="n"/>
      <c r="C284" s="13" t="n"/>
      <c r="D284" s="13" t="n"/>
      <c r="E284" s="15" t="n"/>
      <c r="F284" s="15" t="n"/>
      <c r="G284" s="13" t="n"/>
    </row>
    <row r="285">
      <c r="A285" s="13" t="n"/>
      <c r="B285" s="14" t="n"/>
      <c r="C285" s="13" t="n"/>
      <c r="D285" s="13" t="n"/>
      <c r="E285" s="15" t="n"/>
      <c r="F285" s="15" t="n"/>
      <c r="G285" s="13" t="n"/>
    </row>
    <row r="286">
      <c r="A286" s="13" t="n"/>
      <c r="B286" s="14" t="n"/>
      <c r="C286" s="13" t="n"/>
      <c r="D286" s="13" t="n"/>
      <c r="E286" s="15" t="n"/>
      <c r="F286" s="15" t="n"/>
      <c r="G286" s="13" t="n"/>
    </row>
    <row r="287">
      <c r="A287" s="13" t="n"/>
      <c r="B287" s="14" t="n"/>
      <c r="C287" s="13" t="n"/>
      <c r="D287" s="13" t="n"/>
      <c r="E287" s="15" t="n"/>
      <c r="F287" s="15" t="n"/>
      <c r="G287" s="13" t="n"/>
    </row>
    <row r="288">
      <c r="A288" s="13" t="n"/>
      <c r="B288" s="14" t="n"/>
      <c r="C288" s="13" t="n"/>
      <c r="D288" s="13" t="n"/>
      <c r="E288" s="15" t="n"/>
      <c r="F288" s="15" t="n"/>
      <c r="G288" s="13" t="n"/>
    </row>
    <row r="289">
      <c r="A289" s="13" t="n"/>
      <c r="B289" s="14" t="n"/>
      <c r="C289" s="13" t="n"/>
      <c r="D289" s="13" t="n"/>
      <c r="E289" s="15" t="n"/>
      <c r="F289" s="15" t="n"/>
      <c r="G289" s="13" t="n"/>
    </row>
    <row r="290">
      <c r="A290" s="13" t="n"/>
      <c r="B290" s="14" t="n"/>
      <c r="C290" s="13" t="n"/>
      <c r="D290" s="13" t="n"/>
      <c r="E290" s="15" t="n"/>
      <c r="F290" s="15" t="n"/>
      <c r="G290" s="13" t="n"/>
    </row>
    <row r="291">
      <c r="A291" s="13" t="n"/>
      <c r="B291" s="14" t="n"/>
      <c r="C291" s="13" t="n"/>
      <c r="D291" s="13" t="n"/>
      <c r="E291" s="15" t="n"/>
      <c r="F291" s="15" t="n"/>
      <c r="G291" s="13" t="n"/>
    </row>
    <row r="292">
      <c r="A292" s="13" t="n"/>
      <c r="B292" s="14" t="n"/>
      <c r="C292" s="13" t="n"/>
      <c r="D292" s="13" t="n"/>
      <c r="E292" s="15" t="n"/>
      <c r="F292" s="15" t="n"/>
      <c r="G292" s="13" t="n"/>
    </row>
    <row r="293">
      <c r="A293" s="13" t="n"/>
      <c r="B293" s="14" t="n"/>
      <c r="C293" s="13" t="n"/>
      <c r="D293" s="13" t="n"/>
      <c r="E293" s="15" t="n"/>
      <c r="F293" s="15" t="n"/>
      <c r="G293" s="13" t="n"/>
    </row>
    <row r="294">
      <c r="A294" s="13" t="n"/>
      <c r="B294" s="14" t="n"/>
      <c r="C294" s="13" t="n"/>
      <c r="D294" s="13" t="n"/>
      <c r="E294" s="15" t="n"/>
      <c r="F294" s="15" t="n"/>
      <c r="G294" s="13" t="n"/>
    </row>
    <row r="295">
      <c r="A295" s="13" t="n"/>
      <c r="B295" s="14" t="n"/>
      <c r="C295" s="13" t="n"/>
      <c r="D295" s="13" t="n"/>
      <c r="E295" s="15" t="n"/>
      <c r="F295" s="15" t="n"/>
      <c r="G295" s="13" t="n"/>
    </row>
    <row r="296">
      <c r="A296" s="13" t="n"/>
      <c r="B296" s="14" t="n"/>
      <c r="C296" s="13" t="n"/>
      <c r="D296" s="13" t="n"/>
      <c r="E296" s="15" t="n"/>
      <c r="F296" s="15" t="n"/>
      <c r="G296" s="13" t="n"/>
    </row>
    <row r="297">
      <c r="A297" s="13" t="n"/>
      <c r="B297" s="14" t="n"/>
      <c r="C297" s="13" t="n"/>
      <c r="D297" s="13" t="n"/>
      <c r="E297" s="15" t="n"/>
      <c r="F297" s="15" t="n"/>
      <c r="G297" s="13" t="n"/>
    </row>
    <row r="298">
      <c r="A298" s="13" t="n"/>
      <c r="B298" s="14" t="n"/>
      <c r="C298" s="13" t="n"/>
      <c r="D298" s="13" t="n"/>
      <c r="E298" s="15" t="n"/>
      <c r="F298" s="15" t="n"/>
      <c r="G298" s="13" t="n"/>
    </row>
    <row r="299">
      <c r="A299" s="13" t="n"/>
      <c r="B299" s="14" t="n"/>
      <c r="C299" s="13" t="n"/>
      <c r="D299" s="13" t="n"/>
      <c r="E299" s="15" t="n"/>
      <c r="F299" s="15" t="n"/>
      <c r="G299" s="13" t="n"/>
    </row>
    <row r="300">
      <c r="A300" s="13" t="n"/>
      <c r="B300" s="14" t="n"/>
      <c r="C300" s="13" t="n"/>
      <c r="D300" s="13" t="n"/>
      <c r="E300" s="15" t="n"/>
      <c r="F300" s="15" t="n"/>
      <c r="G300" s="13" t="n"/>
    </row>
    <row r="301">
      <c r="A301" s="13" t="n"/>
      <c r="B301" s="14" t="n"/>
      <c r="C301" s="13" t="n"/>
      <c r="D301" s="13" t="n"/>
      <c r="E301" s="15" t="n"/>
      <c r="F301" s="15" t="n"/>
      <c r="G301" s="13" t="n"/>
    </row>
    <row r="302">
      <c r="A302" s="13" t="n"/>
      <c r="B302" s="14" t="n"/>
      <c r="C302" s="13" t="n"/>
      <c r="D302" s="13" t="n"/>
      <c r="E302" s="15" t="n"/>
      <c r="F302" s="15" t="n"/>
      <c r="G302" s="13" t="n"/>
    </row>
    <row r="303">
      <c r="A303" s="13" t="n"/>
      <c r="B303" s="14" t="n"/>
      <c r="C303" s="13" t="n"/>
      <c r="D303" s="13" t="n"/>
      <c r="E303" s="15" t="n"/>
      <c r="F303" s="15" t="n"/>
      <c r="G303" s="13" t="n"/>
    </row>
  </sheetData>
  <mergeCells count="1">
    <mergeCell ref="A1:G1"/>
  </mergeCells>
  <dataValidations count="2">
    <dataValidation sqref="C4:C303" showDropDown="0" showInputMessage="0" showErrorMessage="0" allowBlank="1" type="list">
      <formula1>'Configuração'!$D$3:$D$14</formula1>
    </dataValidation>
    <dataValidation sqref="D4:D303" showDropDown="0" showInputMessage="0" showErrorMessage="0" allowBlank="1" type="list">
      <formula1>"Receita,Despesa"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s="12" t="inlineStr">
        <is>
          <t>⚙️ CONFIGURAÇÃO</t>
        </is>
      </c>
    </row>
    <row r="2">
      <c r="A2" s="16" t="inlineStr">
        <is>
          <t>Ano</t>
        </is>
      </c>
      <c r="B2" s="17" t="n">
        <v>2026</v>
      </c>
      <c r="D2" s="8" t="inlineStr">
        <is>
          <t>Categorias para seleção</t>
        </is>
      </c>
    </row>
    <row r="3">
      <c r="A3" s="16" t="inlineStr">
        <is>
          <t>Moeda</t>
        </is>
      </c>
      <c r="B3" s="17" t="inlineStr">
        <is>
          <t>R$</t>
        </is>
      </c>
      <c r="D3" t="inlineStr">
        <is>
          <t>Despesas fixas</t>
        </is>
      </c>
    </row>
    <row r="4">
      <c r="A4" s="16" t="inlineStr">
        <is>
          <t>Meta de economia mensal</t>
        </is>
      </c>
      <c r="B4" s="18" t="n">
        <v>0</v>
      </c>
      <c r="D4" t="inlineStr">
        <is>
          <t>Alimentação</t>
        </is>
      </c>
    </row>
    <row r="5">
      <c r="A5" s="16" t="inlineStr">
        <is>
          <t>Orçamento total mensal</t>
        </is>
      </c>
      <c r="B5" s="18">
        <f>SUM(B7:B17)</f>
        <v/>
      </c>
      <c r="D5" t="inlineStr">
        <is>
          <t>Contas da casa</t>
        </is>
      </c>
    </row>
    <row r="6">
      <c r="A6" s="8" t="inlineStr">
        <is>
          <t>Categoria</t>
        </is>
      </c>
      <c r="B6" s="8" t="inlineStr">
        <is>
          <t>Orçamento mensal</t>
        </is>
      </c>
      <c r="D6" t="inlineStr">
        <is>
          <t>Transporte</t>
        </is>
      </c>
    </row>
    <row r="7">
      <c r="A7" t="inlineStr">
        <is>
          <t>Despesas fixas</t>
        </is>
      </c>
      <c r="B7" s="18" t="n">
        <v>0</v>
      </c>
      <c r="D7" t="inlineStr">
        <is>
          <t>Saúde</t>
        </is>
      </c>
    </row>
    <row r="8">
      <c r="A8" t="inlineStr">
        <is>
          <t>Alimentação</t>
        </is>
      </c>
      <c r="B8" s="18" t="n">
        <v>0</v>
      </c>
      <c r="D8" t="inlineStr">
        <is>
          <t>Compras</t>
        </is>
      </c>
    </row>
    <row r="9">
      <c r="A9" t="inlineStr">
        <is>
          <t>Contas da casa</t>
        </is>
      </c>
      <c r="B9" s="18" t="n">
        <v>0</v>
      </c>
      <c r="D9" t="inlineStr">
        <is>
          <t>Educação</t>
        </is>
      </c>
    </row>
    <row r="10">
      <c r="A10" t="inlineStr">
        <is>
          <t>Transporte</t>
        </is>
      </c>
      <c r="B10" s="18" t="n">
        <v>0</v>
      </c>
      <c r="D10" t="inlineStr">
        <is>
          <t>Lazer</t>
        </is>
      </c>
    </row>
    <row r="11">
      <c r="A11" t="inlineStr">
        <is>
          <t>Saúde</t>
        </is>
      </c>
      <c r="B11" s="18" t="n">
        <v>0</v>
      </c>
      <c r="D11" t="inlineStr">
        <is>
          <t>Assinaturas</t>
        </is>
      </c>
    </row>
    <row r="12">
      <c r="A12" t="inlineStr">
        <is>
          <t>Compras</t>
        </is>
      </c>
      <c r="B12" s="18" t="n">
        <v>0</v>
      </c>
      <c r="D12" t="inlineStr">
        <is>
          <t>Cartão</t>
        </is>
      </c>
    </row>
    <row r="13">
      <c r="A13" t="inlineStr">
        <is>
          <t>Educação</t>
        </is>
      </c>
      <c r="B13" s="18" t="n">
        <v>0</v>
      </c>
      <c r="D13" t="inlineStr">
        <is>
          <t>Outras despesas</t>
        </is>
      </c>
    </row>
    <row r="14">
      <c r="A14" t="inlineStr">
        <is>
          <t>Lazer</t>
        </is>
      </c>
      <c r="B14" s="18" t="n">
        <v>0</v>
      </c>
      <c r="D14" t="inlineStr">
        <is>
          <t>Receitas</t>
        </is>
      </c>
    </row>
    <row r="15">
      <c r="A15" t="inlineStr">
        <is>
          <t>Assinaturas</t>
        </is>
      </c>
      <c r="B15" s="18" t="n">
        <v>0</v>
      </c>
    </row>
    <row r="16">
      <c r="A16" t="inlineStr">
        <is>
          <t>Cartão</t>
        </is>
      </c>
      <c r="B16" s="18" t="n">
        <v>0</v>
      </c>
    </row>
    <row r="17">
      <c r="A17" t="inlineStr">
        <is>
          <t>Outras despesas</t>
        </is>
      </c>
      <c r="B17" s="18" t="n">
        <v>0</v>
      </c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Categoria</t>
        </is>
      </c>
      <c r="B1" t="inlineStr">
        <is>
          <t>Gasto</t>
        </is>
      </c>
    </row>
    <row r="2">
      <c r="A2" t="inlineStr">
        <is>
          <t>Despesas fixas</t>
        </is>
      </c>
      <c r="B2">
        <f>SUMIF(Lançamentos!$C$4:$C$303,A2,Lançamentos!$F$4:$F$303)</f>
        <v/>
      </c>
    </row>
    <row r="3">
      <c r="A3" t="inlineStr">
        <is>
          <t>Alimentação</t>
        </is>
      </c>
      <c r="B3">
        <f>SUMIF(Lançamentos!$C$4:$C$303,A3,Lançamentos!$F$4:$F$303)</f>
        <v/>
      </c>
    </row>
    <row r="4">
      <c r="A4" t="inlineStr">
        <is>
          <t>Contas da casa</t>
        </is>
      </c>
      <c r="B4">
        <f>SUMIF(Lançamentos!$C$4:$C$303,A4,Lançamentos!$F$4:$F$303)</f>
        <v/>
      </c>
    </row>
    <row r="5">
      <c r="A5" t="inlineStr">
        <is>
          <t>Transporte</t>
        </is>
      </c>
      <c r="B5">
        <f>SUMIF(Lançamentos!$C$4:$C$303,A5,Lançamentos!$F$4:$F$303)</f>
        <v/>
      </c>
    </row>
    <row r="6">
      <c r="A6" t="inlineStr">
        <is>
          <t>Saúde</t>
        </is>
      </c>
      <c r="B6">
        <f>SUMIF(Lançamentos!$C$4:$C$303,A6,Lançamentos!$F$4:$F$303)</f>
        <v/>
      </c>
    </row>
    <row r="7">
      <c r="A7" t="inlineStr">
        <is>
          <t>Compras</t>
        </is>
      </c>
      <c r="B7">
        <f>SUMIF(Lançamentos!$C$4:$C$303,A7,Lançamentos!$F$4:$F$303)</f>
        <v/>
      </c>
    </row>
    <row r="8">
      <c r="A8" t="inlineStr">
        <is>
          <t>Educação</t>
        </is>
      </c>
      <c r="B8">
        <f>SUMIF(Lançamentos!$C$4:$C$303,A8,Lançamentos!$F$4:$F$303)</f>
        <v/>
      </c>
    </row>
    <row r="9">
      <c r="A9" t="inlineStr">
        <is>
          <t>Lazer</t>
        </is>
      </c>
      <c r="B9">
        <f>SUMIF(Lançamentos!$C$4:$C$303,A9,Lançamentos!$F$4:$F$303)</f>
        <v/>
      </c>
    </row>
    <row r="10">
      <c r="A10" t="inlineStr">
        <is>
          <t>Assinaturas</t>
        </is>
      </c>
      <c r="B10">
        <f>SUMIF(Lançamentos!$C$4:$C$303,A10,Lançamentos!$F$4:$F$303)</f>
        <v/>
      </c>
    </row>
    <row r="11">
      <c r="A11" t="inlineStr">
        <is>
          <t>Cartão</t>
        </is>
      </c>
      <c r="B11">
        <f>SUMIF(Lançamentos!$C$4:$C$303,A11,Lançamentos!$F$4:$F$303)</f>
        <v/>
      </c>
    </row>
    <row r="12">
      <c r="A12" t="inlineStr">
        <is>
          <t>Outras despesas</t>
        </is>
      </c>
      <c r="B12">
        <f>SUMIF(Lançamentos!$C$4:$C$303,A12,Lançamentos!$F$4:$F$303)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2026-09-15T16:04:08Z</dcterms:created>
  <dcterms:modified xmlns:dcterms="http://purl.org/dc/terms/" xmlns:xsi="http://www.w3.org/2001/XMLSchema-instance" xsi:type="dcterms:W3CDTF">2026-09-15T16:07:44Z</dcterms:modified>
</cp:coreProperties>
</file>